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52CD1A83-9CE1-4FD9-A89A-1EB47FB6CBF6}" xr6:coauthVersionLast="47" xr6:coauthVersionMax="47" xr10:uidLastSave="{00000000-0000-0000-0000-000000000000}"/>
  <bookViews>
    <workbookView xWindow="-110" yWindow="-110" windowWidth="19420" windowHeight="10300" xr2:uid="{DA24E973-3CDC-42DA-B746-F20B9E3BDA67}"/>
  </bookViews>
  <sheets>
    <sheet name="新能源" sheetId="3" r:id="rId1"/>
    <sheet name="高分子" sheetId="4" r:id="rId2"/>
    <sheet name="化师" sheetId="5" r:id="rId3"/>
  </sheets>
  <definedNames>
    <definedName name="_xlnm._FilterDatabase" localSheetId="1" hidden="1">高分子!$4:$145</definedName>
    <definedName name="_xlnm._FilterDatabase" localSheetId="2" hidden="1">化师!$4:$138</definedName>
    <definedName name="_xlnm._FilterDatabase" localSheetId="0" hidden="1">新能源!$4:$150</definedName>
    <definedName name="_xlnm.Print_Area" localSheetId="0">新能源!$A$1:$X$150</definedName>
    <definedName name="_xlnm.Print_Titles" localSheetId="1">高分子!$4:$4</definedName>
    <definedName name="_xlnm.Print_Titles" localSheetId="2">化师!$4:$4</definedName>
    <definedName name="_xlnm.Print_Titles" localSheetId="0">新能源!$4:$4</definedName>
  </definedNames>
  <calcPr calcId="191029"/>
</workbook>
</file>

<file path=xl/calcChain.xml><?xml version="1.0" encoding="utf-8"?>
<calcChain xmlns="http://schemas.openxmlformats.org/spreadsheetml/2006/main">
  <c r="I5" i="4" l="1"/>
  <c r="P10" i="4"/>
  <c r="I14" i="4"/>
  <c r="L14" i="4"/>
  <c r="O14" i="4"/>
  <c r="I24" i="4"/>
  <c r="L24" i="4"/>
  <c r="O24" i="4"/>
  <c r="I26" i="4"/>
  <c r="L26" i="4"/>
  <c r="O26" i="4"/>
  <c r="I27" i="4"/>
  <c r="L27" i="4"/>
  <c r="O27" i="4"/>
  <c r="I30" i="4"/>
  <c r="L30" i="4"/>
  <c r="O30" i="4"/>
  <c r="I33" i="4"/>
  <c r="L33" i="4"/>
  <c r="O33" i="4"/>
  <c r="I43" i="4"/>
  <c r="L43" i="4"/>
  <c r="O43" i="4"/>
  <c r="I45" i="4"/>
  <c r="L45" i="4"/>
  <c r="O45" i="4"/>
  <c r="I51" i="4"/>
  <c r="L51" i="4"/>
  <c r="O51" i="4"/>
  <c r="I57" i="4"/>
  <c r="L57" i="4"/>
  <c r="O57" i="4"/>
  <c r="I59" i="4"/>
  <c r="L59" i="4"/>
  <c r="O59" i="4"/>
  <c r="I60" i="4"/>
  <c r="L60" i="4"/>
  <c r="O60" i="4"/>
  <c r="I67" i="4"/>
  <c r="L67" i="4"/>
  <c r="O67" i="4"/>
  <c r="I72" i="4"/>
  <c r="L72" i="4"/>
  <c r="O72" i="4"/>
  <c r="I73" i="4"/>
  <c r="L73" i="4"/>
  <c r="O73" i="4"/>
  <c r="I76" i="4"/>
  <c r="L76" i="4"/>
  <c r="O76" i="4"/>
  <c r="I81" i="4"/>
  <c r="L81" i="4"/>
  <c r="O81" i="4"/>
  <c r="I92" i="4"/>
  <c r="L92" i="4"/>
  <c r="O92" i="4"/>
  <c r="I93" i="4"/>
  <c r="L93" i="4"/>
  <c r="O93" i="4"/>
  <c r="I97" i="4"/>
  <c r="L97" i="4"/>
  <c r="O97" i="4"/>
  <c r="I98" i="4"/>
  <c r="L98" i="4"/>
  <c r="O98" i="4"/>
  <c r="I101" i="4"/>
  <c r="L101" i="4"/>
  <c r="O101" i="4"/>
  <c r="I103" i="4"/>
  <c r="L103" i="4"/>
  <c r="O103" i="4"/>
  <c r="I104" i="4"/>
  <c r="L104" i="4"/>
  <c r="O104" i="4"/>
  <c r="I106" i="4"/>
  <c r="L106" i="4"/>
  <c r="O106" i="4"/>
  <c r="I107" i="4"/>
  <c r="L107" i="4"/>
  <c r="O107" i="4"/>
  <c r="I109" i="4"/>
  <c r="L109" i="4"/>
  <c r="O109" i="4"/>
  <c r="I112" i="4"/>
  <c r="L112" i="4"/>
  <c r="O112" i="4"/>
  <c r="I119" i="4"/>
  <c r="L119" i="4"/>
  <c r="O119" i="4"/>
  <c r="I121" i="4"/>
  <c r="L121" i="4"/>
  <c r="O121" i="4"/>
  <c r="I122" i="4"/>
  <c r="L122" i="4"/>
  <c r="O122" i="4"/>
  <c r="I130" i="4"/>
  <c r="L130" i="4"/>
  <c r="O130" i="4"/>
  <c r="I137" i="4"/>
  <c r="L137" i="4"/>
  <c r="O137" i="4"/>
  <c r="I5" i="5"/>
  <c r="P5" i="5" s="1"/>
  <c r="O5" i="5"/>
  <c r="I6" i="5"/>
  <c r="P6" i="5" s="1"/>
  <c r="L6" i="5"/>
  <c r="O6" i="5"/>
  <c r="I7" i="5"/>
  <c r="L7" i="5"/>
  <c r="O7" i="5"/>
  <c r="P7" i="5"/>
  <c r="L8" i="5"/>
  <c r="O8" i="5"/>
  <c r="P8" i="5"/>
  <c r="H9" i="5"/>
  <c r="I9" i="5" s="1"/>
  <c r="P9" i="5" s="1"/>
  <c r="L9" i="5"/>
  <c r="O9" i="5"/>
  <c r="I10" i="5"/>
  <c r="L10" i="5"/>
  <c r="O10" i="5"/>
  <c r="P10" i="5"/>
  <c r="I11" i="5"/>
  <c r="L11" i="5"/>
  <c r="P11" i="5" s="1"/>
  <c r="O11" i="5"/>
  <c r="I12" i="5"/>
  <c r="L12" i="5"/>
  <c r="O12" i="5"/>
  <c r="P12" i="5"/>
  <c r="I13" i="5"/>
  <c r="L13" i="5"/>
  <c r="P13" i="5" s="1"/>
  <c r="O13" i="5"/>
  <c r="I14" i="5"/>
  <c r="L14" i="5"/>
  <c r="O14" i="5"/>
  <c r="P14" i="5"/>
  <c r="I15" i="5"/>
  <c r="L15" i="5"/>
  <c r="P15" i="5" s="1"/>
  <c r="O15" i="5"/>
  <c r="I16" i="5"/>
  <c r="L16" i="5"/>
  <c r="O16" i="5"/>
  <c r="P16" i="5"/>
  <c r="I17" i="5"/>
  <c r="L17" i="5"/>
  <c r="P17" i="5" s="1"/>
  <c r="O17" i="5"/>
  <c r="I18" i="5"/>
  <c r="L18" i="5"/>
  <c r="O18" i="5"/>
  <c r="P18" i="5"/>
  <c r="I19" i="5"/>
  <c r="P19" i="5" s="1"/>
  <c r="L19" i="5"/>
  <c r="O19" i="5"/>
  <c r="I20" i="5"/>
  <c r="L20" i="5"/>
  <c r="O20" i="5"/>
  <c r="P20" i="5"/>
  <c r="I21" i="5"/>
  <c r="P21" i="5" s="1"/>
  <c r="L21" i="5"/>
  <c r="O21" i="5"/>
  <c r="I22" i="5"/>
  <c r="L22" i="5"/>
  <c r="O22" i="5"/>
  <c r="P22" i="5"/>
  <c r="I23" i="5"/>
  <c r="P23" i="5" s="1"/>
  <c r="L23" i="5"/>
  <c r="O23" i="5"/>
  <c r="H24" i="5"/>
  <c r="I24" i="5"/>
  <c r="L24" i="5"/>
  <c r="P24" i="5" s="1"/>
  <c r="O24" i="5"/>
  <c r="I25" i="5"/>
  <c r="P25" i="5" s="1"/>
  <c r="L25" i="5"/>
  <c r="O25" i="5"/>
  <c r="I26" i="5"/>
  <c r="L26" i="5"/>
  <c r="O26" i="5"/>
  <c r="P26" i="5" s="1"/>
  <c r="I27" i="5"/>
  <c r="P27" i="5" s="1"/>
  <c r="L27" i="5"/>
  <c r="O27" i="5"/>
  <c r="I28" i="5"/>
  <c r="L28" i="5"/>
  <c r="O28" i="5"/>
  <c r="P28" i="5" s="1"/>
  <c r="I29" i="5"/>
  <c r="P29" i="5" s="1"/>
  <c r="L29" i="5"/>
  <c r="O29" i="5"/>
  <c r="I30" i="5"/>
  <c r="L30" i="5"/>
  <c r="O30" i="5"/>
  <c r="P30" i="5" s="1"/>
  <c r="H31" i="5"/>
  <c r="I31" i="5" s="1"/>
  <c r="P31" i="5" s="1"/>
  <c r="L31" i="5"/>
  <c r="O31" i="5"/>
  <c r="I32" i="5"/>
  <c r="L32" i="5"/>
  <c r="O32" i="5"/>
  <c r="P32" i="5"/>
  <c r="I33" i="5"/>
  <c r="P33" i="5" s="1"/>
  <c r="L33" i="5"/>
  <c r="O33" i="5"/>
  <c r="I34" i="5"/>
  <c r="L34" i="5"/>
  <c r="O34" i="5"/>
  <c r="P34" i="5" s="1"/>
  <c r="I35" i="5"/>
  <c r="P35" i="5" s="1"/>
  <c r="L35" i="5"/>
  <c r="O35" i="5"/>
  <c r="I36" i="5"/>
  <c r="L36" i="5"/>
  <c r="O36" i="5"/>
  <c r="P36" i="5" s="1"/>
  <c r="I37" i="5"/>
  <c r="P37" i="5" s="1"/>
  <c r="L37" i="5"/>
  <c r="O37" i="5"/>
  <c r="I38" i="5"/>
  <c r="L38" i="5"/>
  <c r="O38" i="5"/>
  <c r="P38" i="5"/>
  <c r="I39" i="5"/>
  <c r="P39" i="5" s="1"/>
  <c r="L39" i="5"/>
  <c r="O39" i="5"/>
  <c r="I40" i="5"/>
  <c r="L40" i="5"/>
  <c r="O40" i="5"/>
  <c r="P40" i="5" s="1"/>
  <c r="I41" i="5"/>
  <c r="P41" i="5" s="1"/>
  <c r="L41" i="5"/>
  <c r="O41" i="5"/>
  <c r="I42" i="5"/>
  <c r="L42" i="5"/>
  <c r="O42" i="5"/>
  <c r="P42" i="5" s="1"/>
  <c r="I43" i="5"/>
  <c r="P43" i="5" s="1"/>
  <c r="L43" i="5"/>
  <c r="O43" i="5"/>
  <c r="I44" i="5"/>
  <c r="L44" i="5"/>
  <c r="O44" i="5"/>
  <c r="P44" i="5"/>
  <c r="I45" i="5"/>
  <c r="P45" i="5" s="1"/>
  <c r="L45" i="5"/>
  <c r="O45" i="5"/>
  <c r="I46" i="5"/>
  <c r="L46" i="5"/>
  <c r="O46" i="5"/>
  <c r="P46" i="5" s="1"/>
  <c r="I47" i="5"/>
  <c r="P47" i="5" s="1"/>
  <c r="L47" i="5"/>
  <c r="O47" i="5"/>
  <c r="I48" i="5"/>
  <c r="L48" i="5"/>
  <c r="O48" i="5"/>
  <c r="P48" i="5" s="1"/>
  <c r="H49" i="5"/>
  <c r="I49" i="5" s="1"/>
  <c r="P49" i="5" s="1"/>
  <c r="L49" i="5"/>
  <c r="O49" i="5"/>
  <c r="I50" i="5"/>
  <c r="L50" i="5"/>
  <c r="O50" i="5"/>
  <c r="P50" i="5" s="1"/>
  <c r="I51" i="5"/>
  <c r="P51" i="5" s="1"/>
  <c r="L51" i="5"/>
  <c r="O51" i="5"/>
  <c r="I52" i="5"/>
  <c r="P52" i="5" s="1"/>
  <c r="L52" i="5"/>
  <c r="O52" i="5"/>
  <c r="I53" i="5"/>
  <c r="P53" i="5" s="1"/>
  <c r="L53" i="5"/>
  <c r="O53" i="5"/>
  <c r="I54" i="5"/>
  <c r="P54" i="5" s="1"/>
  <c r="L54" i="5"/>
  <c r="O54" i="5"/>
  <c r="I55" i="5"/>
  <c r="P55" i="5" s="1"/>
  <c r="L55" i="5"/>
  <c r="O55" i="5"/>
  <c r="I56" i="5"/>
  <c r="L56" i="5"/>
  <c r="O56" i="5"/>
  <c r="P56" i="5" s="1"/>
  <c r="I57" i="5"/>
  <c r="P57" i="5" s="1"/>
  <c r="L57" i="5"/>
  <c r="O57" i="5"/>
  <c r="I58" i="5"/>
  <c r="P58" i="5" s="1"/>
  <c r="L58" i="5"/>
  <c r="O58" i="5"/>
  <c r="I59" i="5"/>
  <c r="P59" i="5" s="1"/>
  <c r="L59" i="5"/>
  <c r="O59" i="5"/>
  <c r="I60" i="5"/>
  <c r="P60" i="5" s="1"/>
  <c r="L60" i="5"/>
  <c r="O60" i="5"/>
  <c r="I61" i="5"/>
  <c r="P61" i="5" s="1"/>
  <c r="L61" i="5"/>
  <c r="O61" i="5"/>
  <c r="I62" i="5"/>
  <c r="L62" i="5"/>
  <c r="O62" i="5"/>
  <c r="P62" i="5" s="1"/>
  <c r="I63" i="5"/>
  <c r="P63" i="5" s="1"/>
  <c r="L63" i="5"/>
  <c r="O63" i="5"/>
  <c r="I64" i="5"/>
  <c r="P64" i="5" s="1"/>
  <c r="L64" i="5"/>
  <c r="O64" i="5"/>
  <c r="I65" i="5"/>
  <c r="P65" i="5" s="1"/>
  <c r="L65" i="5"/>
  <c r="O65" i="5"/>
  <c r="I66" i="5"/>
  <c r="P66" i="5" s="1"/>
  <c r="L66" i="5"/>
  <c r="O66" i="5"/>
  <c r="I67" i="5"/>
  <c r="P67" i="5" s="1"/>
  <c r="L67" i="5"/>
  <c r="O67" i="5"/>
  <c r="I68" i="5"/>
  <c r="L68" i="5"/>
  <c r="O68" i="5"/>
  <c r="P68" i="5" s="1"/>
  <c r="I69" i="5"/>
  <c r="P69" i="5" s="1"/>
  <c r="L69" i="5"/>
  <c r="O69" i="5"/>
  <c r="I70" i="5"/>
  <c r="P70" i="5" s="1"/>
  <c r="L70" i="5"/>
  <c r="O70" i="5"/>
  <c r="I71" i="5"/>
  <c r="P71" i="5" s="1"/>
  <c r="L71" i="5"/>
  <c r="O71" i="5"/>
  <c r="I72" i="5"/>
  <c r="P72" i="5" s="1"/>
  <c r="L72" i="5"/>
  <c r="O72" i="5"/>
  <c r="I73" i="5"/>
  <c r="P73" i="5" s="1"/>
  <c r="L73" i="5"/>
  <c r="O73" i="5"/>
  <c r="I74" i="5"/>
  <c r="L74" i="5"/>
  <c r="O74" i="5"/>
  <c r="P74" i="5" s="1"/>
  <c r="I75" i="5"/>
  <c r="P75" i="5" s="1"/>
  <c r="L75" i="5"/>
  <c r="O75" i="5"/>
  <c r="I76" i="5"/>
  <c r="P76" i="5" s="1"/>
  <c r="L76" i="5"/>
  <c r="O76" i="5"/>
  <c r="I77" i="5"/>
  <c r="P77" i="5" s="1"/>
  <c r="L77" i="5"/>
  <c r="O77" i="5"/>
  <c r="I78" i="5"/>
  <c r="P78" i="5" s="1"/>
  <c r="L78" i="5"/>
  <c r="O78" i="5"/>
  <c r="I79" i="5"/>
  <c r="P79" i="5" s="1"/>
  <c r="L79" i="5"/>
  <c r="O79" i="5"/>
  <c r="I80" i="5"/>
  <c r="L80" i="5"/>
  <c r="O80" i="5"/>
  <c r="P80" i="5" s="1"/>
  <c r="I81" i="5"/>
  <c r="P81" i="5" s="1"/>
  <c r="L81" i="5"/>
  <c r="O81" i="5"/>
  <c r="I82" i="5"/>
  <c r="P82" i="5" s="1"/>
  <c r="L82" i="5"/>
  <c r="O82" i="5"/>
  <c r="I83" i="5"/>
  <c r="P83" i="5" s="1"/>
  <c r="L83" i="5"/>
  <c r="O83" i="5"/>
  <c r="I84" i="5"/>
  <c r="P84" i="5" s="1"/>
  <c r="L84" i="5"/>
  <c r="O84" i="5"/>
  <c r="I85" i="5"/>
  <c r="P85" i="5" s="1"/>
  <c r="L85" i="5"/>
  <c r="O85" i="5"/>
  <c r="I86" i="5"/>
  <c r="L86" i="5"/>
  <c r="O86" i="5"/>
  <c r="P86" i="5" s="1"/>
  <c r="I87" i="5"/>
  <c r="P87" i="5" s="1"/>
  <c r="L87" i="5"/>
  <c r="O87" i="5"/>
  <c r="I88" i="5"/>
  <c r="P88" i="5" s="1"/>
  <c r="L88" i="5"/>
  <c r="O88" i="5"/>
  <c r="I89" i="5"/>
  <c r="P89" i="5" s="1"/>
  <c r="L89" i="5"/>
  <c r="O89" i="5"/>
  <c r="I90" i="5"/>
  <c r="P90" i="5" s="1"/>
  <c r="L90" i="5"/>
  <c r="O90" i="5"/>
  <c r="I91" i="5"/>
  <c r="P91" i="5" s="1"/>
  <c r="L91" i="5"/>
  <c r="O91" i="5"/>
  <c r="I92" i="5"/>
  <c r="L92" i="5"/>
  <c r="O92" i="5"/>
  <c r="P92" i="5" s="1"/>
  <c r="I93" i="5"/>
  <c r="P93" i="5" s="1"/>
  <c r="L93" i="5"/>
  <c r="O93" i="5"/>
  <c r="I94" i="5"/>
  <c r="P94" i="5" s="1"/>
  <c r="L94" i="5"/>
  <c r="O94" i="5"/>
  <c r="I95" i="5"/>
  <c r="P95" i="5" s="1"/>
  <c r="L95" i="5"/>
  <c r="O95" i="5"/>
  <c r="I96" i="5"/>
  <c r="P96" i="5" s="1"/>
  <c r="L96" i="5"/>
  <c r="O96" i="5"/>
  <c r="I97" i="5"/>
  <c r="P97" i="5" s="1"/>
  <c r="L97" i="5"/>
  <c r="O97" i="5"/>
  <c r="I98" i="5"/>
  <c r="L98" i="5"/>
  <c r="O98" i="5"/>
  <c r="P98" i="5" s="1"/>
  <c r="I99" i="5"/>
  <c r="P99" i="5" s="1"/>
  <c r="L99" i="5"/>
  <c r="O99" i="5"/>
  <c r="I100" i="5"/>
  <c r="P100" i="5" s="1"/>
  <c r="L100" i="5"/>
  <c r="O100" i="5"/>
  <c r="I101" i="5"/>
  <c r="P101" i="5" s="1"/>
  <c r="L101" i="5"/>
  <c r="O101" i="5"/>
  <c r="I102" i="5"/>
  <c r="P102" i="5" s="1"/>
  <c r="L102" i="5"/>
  <c r="O102" i="5"/>
  <c r="I103" i="5"/>
  <c r="P103" i="5" s="1"/>
  <c r="L103" i="5"/>
  <c r="O103" i="5"/>
  <c r="I104" i="5"/>
  <c r="P104" i="5" s="1"/>
  <c r="L104" i="5"/>
  <c r="O104" i="5"/>
  <c r="I105" i="5"/>
  <c r="P105" i="5" s="1"/>
  <c r="L105" i="5"/>
  <c r="O105" i="5"/>
  <c r="I106" i="5"/>
  <c r="P106" i="5" s="1"/>
  <c r="L106" i="5"/>
  <c r="O106" i="5"/>
  <c r="I107" i="5"/>
  <c r="P107" i="5" s="1"/>
  <c r="L107" i="5"/>
  <c r="O107" i="5"/>
  <c r="I108" i="5"/>
  <c r="P108" i="5" s="1"/>
  <c r="L108" i="5"/>
  <c r="O108" i="5"/>
  <c r="I109" i="5"/>
  <c r="P109" i="5" s="1"/>
  <c r="L109" i="5"/>
  <c r="O109" i="5"/>
  <c r="I110" i="5"/>
  <c r="P110" i="5" s="1"/>
  <c r="L110" i="5"/>
  <c r="O110" i="5"/>
  <c r="I111" i="5"/>
  <c r="P111" i="5" s="1"/>
  <c r="L111" i="5"/>
  <c r="O111" i="5"/>
  <c r="I112" i="5"/>
  <c r="L112" i="5"/>
  <c r="P112" i="5" s="1"/>
  <c r="O112" i="5"/>
  <c r="I113" i="5"/>
  <c r="P113" i="5" s="1"/>
  <c r="L113" i="5"/>
  <c r="O113" i="5"/>
  <c r="I114" i="5"/>
  <c r="L114" i="5"/>
  <c r="P114" i="5" s="1"/>
  <c r="O114" i="5"/>
  <c r="I115" i="5"/>
  <c r="P115" i="5" s="1"/>
  <c r="L115" i="5"/>
  <c r="O115" i="5"/>
  <c r="I116" i="5"/>
  <c r="L116" i="5"/>
  <c r="P116" i="5" s="1"/>
  <c r="O116" i="5"/>
  <c r="I117" i="5"/>
  <c r="P117" i="5" s="1"/>
  <c r="L117" i="5"/>
  <c r="O117" i="5"/>
  <c r="I118" i="5"/>
  <c r="L118" i="5"/>
  <c r="P118" i="5" s="1"/>
  <c r="O118" i="5"/>
  <c r="I119" i="5"/>
  <c r="P119" i="5" s="1"/>
  <c r="L119" i="5"/>
  <c r="O119" i="5"/>
  <c r="I120" i="5"/>
  <c r="L120" i="5"/>
  <c r="P120" i="5" s="1"/>
  <c r="O120" i="5"/>
  <c r="I121" i="5"/>
  <c r="P121" i="5" s="1"/>
  <c r="L121" i="5"/>
  <c r="O121" i="5"/>
  <c r="I122" i="5"/>
  <c r="L122" i="5"/>
  <c r="P122" i="5" s="1"/>
  <c r="O122" i="5"/>
  <c r="I123" i="5"/>
  <c r="P123" i="5" s="1"/>
  <c r="L123" i="5"/>
  <c r="O123" i="5"/>
  <c r="I124" i="5"/>
  <c r="L124" i="5"/>
  <c r="P124" i="5" s="1"/>
  <c r="O124" i="5"/>
  <c r="I125" i="5"/>
  <c r="P125" i="5" s="1"/>
  <c r="L125" i="5"/>
  <c r="O125" i="5"/>
  <c r="I126" i="5"/>
  <c r="L126" i="5"/>
  <c r="P126" i="5" s="1"/>
  <c r="O126" i="5"/>
  <c r="I127" i="5"/>
  <c r="P127" i="5" s="1"/>
  <c r="L127" i="5"/>
  <c r="O127" i="5"/>
  <c r="I128" i="5"/>
  <c r="L128" i="5"/>
  <c r="P128" i="5" s="1"/>
  <c r="O128" i="5"/>
  <c r="I129" i="5"/>
  <c r="P129" i="5" s="1"/>
  <c r="L129" i="5"/>
  <c r="O129" i="5"/>
  <c r="I130" i="5"/>
  <c r="L130" i="5"/>
  <c r="P130" i="5" s="1"/>
  <c r="O130" i="5"/>
  <c r="I131" i="5"/>
  <c r="P131" i="5" s="1"/>
  <c r="L131" i="5"/>
  <c r="O131" i="5"/>
  <c r="I132" i="5"/>
  <c r="L132" i="5"/>
  <c r="P132" i="5" s="1"/>
  <c r="O132" i="5"/>
</calcChain>
</file>

<file path=xl/sharedStrings.xml><?xml version="1.0" encoding="utf-8"?>
<sst xmlns="http://schemas.openxmlformats.org/spreadsheetml/2006/main" count="2595" uniqueCount="479">
  <si>
    <t>附件2：</t>
  </si>
  <si>
    <t>化学化工学院新能源材料与器件专业2023年级综合测评排名表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</si>
  <si>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</si>
  <si>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</si>
  <si>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</si>
  <si>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</si>
  <si>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</si>
  <si>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</si>
  <si>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</si>
  <si>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</si>
  <si>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</si>
  <si>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</si>
  <si>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</si>
  <si>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</si>
  <si>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</si>
  <si>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</si>
  <si>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</si>
  <si>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</si>
  <si>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</si>
  <si>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</si>
  <si>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综合
测评分</t>
  </si>
  <si>
    <t>综合测评排名</t>
  </si>
  <si>
    <t>学习成绩排名</t>
  </si>
  <si>
    <t>是否有不及格课程</t>
  </si>
  <si>
    <t>专业年
级总人数</t>
  </si>
  <si>
    <t>奖学金
等级</t>
  </si>
  <si>
    <t>单项
奖学金</t>
  </si>
  <si>
    <t>荣誉称号</t>
  </si>
  <si>
    <t>学生签名</t>
  </si>
  <si>
    <t xml:space="preserve">化学化工学院 </t>
  </si>
  <si>
    <t>新能源材料与器件</t>
  </si>
  <si>
    <t>新能源231</t>
  </si>
  <si>
    <t>庄闻</t>
  </si>
  <si>
    <t>否</t>
  </si>
  <si>
    <t>一等奖学金</t>
  </si>
  <si>
    <t>优秀学生干部</t>
  </si>
  <si>
    <t>新能源233</t>
  </si>
  <si>
    <t>王超</t>
  </si>
  <si>
    <t>三好学生标兵</t>
  </si>
  <si>
    <t>徐帅</t>
  </si>
  <si>
    <t>沈悦</t>
  </si>
  <si>
    <t>一等</t>
  </si>
  <si>
    <t>三标</t>
  </si>
  <si>
    <t>研究与创新奖</t>
  </si>
  <si>
    <t>张艺琼</t>
  </si>
  <si>
    <t>二等</t>
  </si>
  <si>
    <t>三好</t>
  </si>
  <si>
    <t>道德风尚奖</t>
  </si>
  <si>
    <t>新能源232</t>
  </si>
  <si>
    <t>韦志伟</t>
  </si>
  <si>
    <t>三等</t>
  </si>
  <si>
    <t>优干</t>
  </si>
  <si>
    <t>文体活动奖</t>
  </si>
  <si>
    <t>赵静</t>
  </si>
  <si>
    <t>课程考核不合格</t>
  </si>
  <si>
    <t>社会工作奖</t>
  </si>
  <si>
    <t>付敬先</t>
  </si>
  <si>
    <t>二等奖学金</t>
  </si>
  <si>
    <t>学业进步奖</t>
  </si>
  <si>
    <t>王伊蕊</t>
  </si>
  <si>
    <t>孙妍</t>
  </si>
  <si>
    <t>德育分未达标</t>
  </si>
  <si>
    <t>新能源234</t>
  </si>
  <si>
    <t>姜庆洁</t>
  </si>
  <si>
    <t>体育成绩不合格</t>
  </si>
  <si>
    <t>曾家辉</t>
  </si>
  <si>
    <t>胡文轩</t>
  </si>
  <si>
    <t>潘晓阳</t>
  </si>
  <si>
    <t>陈玉莹</t>
  </si>
  <si>
    <t>林梦圆</t>
  </si>
  <si>
    <t>林志强</t>
  </si>
  <si>
    <t>贺心怡</t>
  </si>
  <si>
    <t>邢玉娇</t>
  </si>
  <si>
    <t>季雅轩</t>
  </si>
  <si>
    <t>张傲雪</t>
  </si>
  <si>
    <t>关晓伶</t>
  </si>
  <si>
    <t>三等奖学金</t>
  </si>
  <si>
    <t>赵文浩</t>
  </si>
  <si>
    <t>夏斯阳</t>
  </si>
  <si>
    <t>刘佳琪</t>
  </si>
  <si>
    <t>郑毅</t>
  </si>
  <si>
    <t>朱丹萍</t>
  </si>
  <si>
    <t>徐嘉培</t>
  </si>
  <si>
    <t>吴陆杰</t>
  </si>
  <si>
    <t>唐金兰</t>
  </si>
  <si>
    <t>李延枫</t>
  </si>
  <si>
    <t>薛梦杰</t>
  </si>
  <si>
    <t>蒋晴</t>
  </si>
  <si>
    <t>朱加乐</t>
  </si>
  <si>
    <t>周洋</t>
  </si>
  <si>
    <t>王璐瑶</t>
  </si>
  <si>
    <t>李树</t>
  </si>
  <si>
    <t>张武</t>
  </si>
  <si>
    <t>汤毓琳</t>
  </si>
  <si>
    <t>周沈时</t>
  </si>
  <si>
    <t>张陈</t>
  </si>
  <si>
    <t>纵志鹏</t>
  </si>
  <si>
    <t>汪伟</t>
  </si>
  <si>
    <t>吴许同</t>
  </si>
  <si>
    <t>李静</t>
  </si>
  <si>
    <t>郭雨希</t>
  </si>
  <si>
    <t>王安吉</t>
  </si>
  <si>
    <t>廖志诚</t>
  </si>
  <si>
    <t>王勋奇</t>
  </si>
  <si>
    <t>张晨阳</t>
  </si>
  <si>
    <t>邓炜杰</t>
  </si>
  <si>
    <t>邓其琛</t>
  </si>
  <si>
    <t>岳逸斌</t>
  </si>
  <si>
    <t>是</t>
  </si>
  <si>
    <t>王思宇</t>
  </si>
  <si>
    <t>胡子航</t>
  </si>
  <si>
    <t>赵彦捷</t>
  </si>
  <si>
    <t>彭雅莉</t>
  </si>
  <si>
    <t>胡韬</t>
  </si>
  <si>
    <t>夏文</t>
  </si>
  <si>
    <t>于晟羽</t>
  </si>
  <si>
    <t>石启凯</t>
  </si>
  <si>
    <t>邹乾</t>
  </si>
  <si>
    <t>孙海峻</t>
  </si>
  <si>
    <t>何铭轩</t>
  </si>
  <si>
    <t>梁皓然</t>
  </si>
  <si>
    <t>周宇轩</t>
  </si>
  <si>
    <t>陆铭杰</t>
  </si>
  <si>
    <t>冉瑞龙</t>
  </si>
  <si>
    <t>黄双</t>
  </si>
  <si>
    <t>邹译瑶</t>
  </si>
  <si>
    <t>祁翔硕</t>
  </si>
  <si>
    <t>葛陈浩</t>
  </si>
  <si>
    <t>胡翔宇</t>
  </si>
  <si>
    <t>张顶烨</t>
  </si>
  <si>
    <t>卢鸿伟</t>
  </si>
  <si>
    <t>刘玉祥</t>
  </si>
  <si>
    <t>牛翔</t>
  </si>
  <si>
    <t>薛新晨</t>
  </si>
  <si>
    <t>郭韦屹</t>
  </si>
  <si>
    <t>李坤</t>
  </si>
  <si>
    <t>程瑉瑶</t>
  </si>
  <si>
    <t>高世磊</t>
  </si>
  <si>
    <t>季习炫</t>
  </si>
  <si>
    <t>吴浩</t>
  </si>
  <si>
    <t>曾永茂</t>
  </si>
  <si>
    <t>陈捷迅</t>
  </si>
  <si>
    <t>董源</t>
  </si>
  <si>
    <t>马昊冲</t>
  </si>
  <si>
    <t>成沁哲</t>
  </si>
  <si>
    <t>王昊东</t>
  </si>
  <si>
    <t>唐天成</t>
  </si>
  <si>
    <t>顾张雷</t>
  </si>
  <si>
    <t>肖晨扬</t>
  </si>
  <si>
    <t>秦天</t>
  </si>
  <si>
    <t>吴帅</t>
  </si>
  <si>
    <t>唐家乐</t>
  </si>
  <si>
    <t>陈魏</t>
  </si>
  <si>
    <t>王张睿</t>
  </si>
  <si>
    <t>尹国荐</t>
  </si>
  <si>
    <t>穆海峰</t>
  </si>
  <si>
    <t>潘雨峥</t>
  </si>
  <si>
    <t>史文涛</t>
  </si>
  <si>
    <t>王进澄</t>
  </si>
  <si>
    <t>袁志研</t>
  </si>
  <si>
    <t>王浩</t>
  </si>
  <si>
    <t>苏乾鹏</t>
  </si>
  <si>
    <t>黄海运</t>
  </si>
  <si>
    <t>黄海宇</t>
  </si>
  <si>
    <t>陈雨杰</t>
  </si>
  <si>
    <t>杜函豫</t>
  </si>
  <si>
    <t>刘长林</t>
  </si>
  <si>
    <t>李桂林</t>
  </si>
  <si>
    <t>刘旋</t>
  </si>
  <si>
    <t>曾俊宇</t>
  </si>
  <si>
    <t>李嘉轩</t>
  </si>
  <si>
    <t>刘宇超</t>
  </si>
  <si>
    <t>陆念思</t>
  </si>
  <si>
    <t>俞亮</t>
  </si>
  <si>
    <t>饶鸿炜</t>
  </si>
  <si>
    <t>耿乐天</t>
  </si>
  <si>
    <t>季炜轩</t>
  </si>
  <si>
    <t>唐玉亮</t>
  </si>
  <si>
    <t>郑之楷</t>
  </si>
  <si>
    <t>体测成绩不合格</t>
  </si>
  <si>
    <t>王天健</t>
  </si>
  <si>
    <t>葛文博</t>
  </si>
  <si>
    <t>杨一</t>
  </si>
  <si>
    <t>杨洋</t>
  </si>
  <si>
    <t>刘延熙</t>
  </si>
  <si>
    <t>丁潇非</t>
  </si>
  <si>
    <t>王恪</t>
  </si>
  <si>
    <t>郭龙文</t>
  </si>
  <si>
    <t>夏炜杰</t>
  </si>
  <si>
    <t>孙吉宇</t>
  </si>
  <si>
    <t>孙希哲</t>
  </si>
  <si>
    <t>戚俊庭</t>
  </si>
  <si>
    <t>张晟凯</t>
  </si>
  <si>
    <t>夏洋</t>
  </si>
  <si>
    <t>张家铭</t>
  </si>
  <si>
    <t>陈鹏宇</t>
  </si>
  <si>
    <t>张劭哲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</si>
  <si>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</si>
  <si>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</si>
  <si>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</si>
  <si>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</si>
  <si>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</si>
  <si>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</si>
  <si>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化学化工学院高分子材料与工程专业2023年级综合测评排名表</t>
  </si>
  <si>
    <t>化学化工学院</t>
  </si>
  <si>
    <t>高分子材料与工程</t>
  </si>
  <si>
    <t>高233</t>
  </si>
  <si>
    <t>俞梦圆</t>
  </si>
  <si>
    <t>高232</t>
  </si>
  <si>
    <t>刘慧玉</t>
  </si>
  <si>
    <t>高231</t>
  </si>
  <si>
    <t>陈晴</t>
  </si>
  <si>
    <t>冯蓓蓓</t>
  </si>
  <si>
    <t>孙诗悦</t>
  </si>
  <si>
    <t>刘畅</t>
  </si>
  <si>
    <t>何燃燃</t>
  </si>
  <si>
    <t>魏雨轩</t>
  </si>
  <si>
    <t>倪梦洁</t>
  </si>
  <si>
    <t>高234</t>
  </si>
  <si>
    <t>韩玉茹</t>
  </si>
  <si>
    <t>李志刚</t>
  </si>
  <si>
    <t>顾佳雨</t>
  </si>
  <si>
    <t>车熙媛</t>
  </si>
  <si>
    <t>顾心怡</t>
  </si>
  <si>
    <t>郭昱</t>
  </si>
  <si>
    <t>包丁文</t>
  </si>
  <si>
    <t>梁智恒</t>
  </si>
  <si>
    <t>徐雯萱</t>
  </si>
  <si>
    <t>孔祥润</t>
  </si>
  <si>
    <t>黄卫东</t>
  </si>
  <si>
    <t>卢勇</t>
  </si>
  <si>
    <t>洪炜林</t>
  </si>
  <si>
    <t>郝柳月</t>
  </si>
  <si>
    <t>梁政</t>
  </si>
  <si>
    <t>马琰凯</t>
  </si>
  <si>
    <t>赵显哲</t>
  </si>
  <si>
    <t>黎伟</t>
  </si>
  <si>
    <t>黄博哲</t>
  </si>
  <si>
    <t>丁凡</t>
  </si>
  <si>
    <t>赵维露</t>
  </si>
  <si>
    <t>姜鑫耀</t>
  </si>
  <si>
    <t>郭凯文</t>
  </si>
  <si>
    <t>杨兴广</t>
  </si>
  <si>
    <t>周湧皓</t>
  </si>
  <si>
    <t>顾丹</t>
  </si>
  <si>
    <t>包周舟</t>
  </si>
  <si>
    <t>朱文琦</t>
  </si>
  <si>
    <t>吴晨延</t>
  </si>
  <si>
    <t>陆宇洋</t>
  </si>
  <si>
    <t>程媛媛</t>
  </si>
  <si>
    <t>蒋慧</t>
  </si>
  <si>
    <t>方舟繁</t>
  </si>
  <si>
    <t>杨泽恩</t>
  </si>
  <si>
    <t>马利亚</t>
  </si>
  <si>
    <t>方海运</t>
  </si>
  <si>
    <t>卜俊浩</t>
  </si>
  <si>
    <t>张芸奕</t>
  </si>
  <si>
    <t>金海满</t>
  </si>
  <si>
    <t>左心怡</t>
  </si>
  <si>
    <t>董安琪</t>
  </si>
  <si>
    <t>张子涵</t>
  </si>
  <si>
    <t>王磊</t>
  </si>
  <si>
    <t>纪维嘉</t>
  </si>
  <si>
    <t>张鹏宇</t>
  </si>
  <si>
    <t>邓智中</t>
  </si>
  <si>
    <t>王录铭</t>
  </si>
  <si>
    <t>何逍遥</t>
  </si>
  <si>
    <t>朱希豪</t>
  </si>
  <si>
    <t>潘文祥</t>
  </si>
  <si>
    <t>史梦杰</t>
  </si>
  <si>
    <t>池雨泽</t>
  </si>
  <si>
    <t>张锦涛</t>
  </si>
  <si>
    <t>吉悦晨</t>
  </si>
  <si>
    <t>丁荣达</t>
  </si>
  <si>
    <t>王沭凯</t>
  </si>
  <si>
    <t>张明粒</t>
  </si>
  <si>
    <t>陆嘉磊</t>
  </si>
  <si>
    <t>陈兢</t>
  </si>
  <si>
    <t>周志毅</t>
  </si>
  <si>
    <t>刘炎松</t>
  </si>
  <si>
    <t>张律</t>
  </si>
  <si>
    <t>施炜劲</t>
  </si>
  <si>
    <t>石嘉意</t>
  </si>
  <si>
    <t>罗精华</t>
  </si>
  <si>
    <t>赵心田</t>
  </si>
  <si>
    <t>顾嘉毅</t>
  </si>
  <si>
    <t>杜宇祺</t>
  </si>
  <si>
    <t>王鑫</t>
  </si>
  <si>
    <t>刘建祥</t>
  </si>
  <si>
    <t>谢羽轩</t>
  </si>
  <si>
    <t>周俊杰</t>
  </si>
  <si>
    <t>张喆</t>
  </si>
  <si>
    <t>陶艺博</t>
  </si>
  <si>
    <t>郭博文</t>
  </si>
  <si>
    <t>朱嘉乐</t>
  </si>
  <si>
    <t>关礼旺</t>
  </si>
  <si>
    <t>刘家文</t>
  </si>
  <si>
    <t>邱康来</t>
  </si>
  <si>
    <t>马国豪</t>
  </si>
  <si>
    <t>吕松峰</t>
  </si>
  <si>
    <t>张育林</t>
  </si>
  <si>
    <t>高玎逸</t>
  </si>
  <si>
    <t>刘智文</t>
  </si>
  <si>
    <t>韦澳杰</t>
  </si>
  <si>
    <t>蒋政廷</t>
  </si>
  <si>
    <t>张宇航</t>
  </si>
  <si>
    <t>宋奕辰</t>
  </si>
  <si>
    <t>陈烨</t>
  </si>
  <si>
    <t>王子涵</t>
  </si>
  <si>
    <t>王奕冉</t>
  </si>
  <si>
    <t>刘奕贤</t>
  </si>
  <si>
    <t>许强</t>
  </si>
  <si>
    <t>毛宇阳</t>
  </si>
  <si>
    <t>代成超</t>
  </si>
  <si>
    <t>乔雪怡</t>
  </si>
  <si>
    <t>常宏伟</t>
  </si>
  <si>
    <t>何宸羽</t>
  </si>
  <si>
    <t>秦刘宗</t>
  </si>
  <si>
    <t>周裕博</t>
  </si>
  <si>
    <t>陈鼎</t>
  </si>
  <si>
    <t>廖俊杰</t>
  </si>
  <si>
    <t>刘震道</t>
  </si>
  <si>
    <t>朱家正</t>
  </si>
  <si>
    <t>刁明明</t>
  </si>
  <si>
    <t>宋雨欣</t>
  </si>
  <si>
    <t>孙少轩</t>
  </si>
  <si>
    <t>赖仁康</t>
  </si>
  <si>
    <t>许昊轩</t>
  </si>
  <si>
    <t>孙衔泽</t>
  </si>
  <si>
    <t>金敏浩</t>
  </si>
  <si>
    <t>高传中</t>
  </si>
  <si>
    <t>马睿杰</t>
  </si>
  <si>
    <t>陈尚霖</t>
  </si>
  <si>
    <t>钱卓阳</t>
  </si>
  <si>
    <t>邱慧宇</t>
  </si>
  <si>
    <t>韦文韬</t>
  </si>
  <si>
    <t>何捷</t>
  </si>
  <si>
    <t>姚骁骑</t>
  </si>
  <si>
    <t>楼鑫</t>
  </si>
  <si>
    <t>谢良伟</t>
  </si>
  <si>
    <t>马鹏飞</t>
  </si>
  <si>
    <t>夏桐</t>
  </si>
  <si>
    <t>吴添翼</t>
  </si>
  <si>
    <t>栗宇轩</t>
  </si>
  <si>
    <t>王宇安</t>
  </si>
  <si>
    <t>化学化工学院化学（师范）专业2023年级综合测评排名表</t>
  </si>
  <si>
    <t>化学（师范）</t>
  </si>
  <si>
    <t>化师234</t>
  </si>
  <si>
    <t>刘梦琪</t>
  </si>
  <si>
    <t>化师232</t>
  </si>
  <si>
    <t>陈婷</t>
  </si>
  <si>
    <t>三好学生</t>
  </si>
  <si>
    <t>梁秋晨</t>
  </si>
  <si>
    <t>程雨珊</t>
  </si>
  <si>
    <t>化师233</t>
  </si>
  <si>
    <t>翟露晴</t>
  </si>
  <si>
    <t>刘雨晴</t>
  </si>
  <si>
    <t>李丽怡</t>
  </si>
  <si>
    <t>高韵涵</t>
  </si>
  <si>
    <t>张邵杰</t>
  </si>
  <si>
    <t>李瑾</t>
  </si>
  <si>
    <t>化师231</t>
  </si>
  <si>
    <t>沈晓慧</t>
  </si>
  <si>
    <t>胡延成</t>
  </si>
  <si>
    <t>李坤璇</t>
  </si>
  <si>
    <t>张雅萱</t>
  </si>
  <si>
    <t>叶祥軒</t>
  </si>
  <si>
    <t>朱燚</t>
  </si>
  <si>
    <t>俞文强</t>
  </si>
  <si>
    <t>陆婧</t>
  </si>
  <si>
    <t>娄校红</t>
  </si>
  <si>
    <t>蔡迪迪</t>
  </si>
  <si>
    <t>付佳瑶</t>
  </si>
  <si>
    <t>孟晨昕</t>
  </si>
  <si>
    <t>黄召君</t>
  </si>
  <si>
    <t>朱泓潭</t>
  </si>
  <si>
    <t>葛苏萱</t>
  </si>
  <si>
    <t>常语函</t>
  </si>
  <si>
    <t>曾雅诗</t>
  </si>
  <si>
    <t>钱颖佳</t>
  </si>
  <si>
    <t>张丽虹</t>
  </si>
  <si>
    <t>过泓淼</t>
  </si>
  <si>
    <t>赵芯蕊</t>
  </si>
  <si>
    <t>张盈艳</t>
  </si>
  <si>
    <t>屈灿</t>
  </si>
  <si>
    <t>罗媛媛</t>
  </si>
  <si>
    <t>张楠</t>
  </si>
  <si>
    <t>戴安婧</t>
  </si>
  <si>
    <t>杨丽君</t>
  </si>
  <si>
    <t>赵薇</t>
  </si>
  <si>
    <t>蒋诗影</t>
  </si>
  <si>
    <t>卓玲</t>
  </si>
  <si>
    <t>王志伟</t>
  </si>
  <si>
    <t>韦春凤</t>
  </si>
  <si>
    <t>王瑞雪</t>
  </si>
  <si>
    <t>段辉</t>
  </si>
  <si>
    <t>徐意乾</t>
  </si>
  <si>
    <t>梁文俏</t>
  </si>
  <si>
    <t>华佳艺</t>
  </si>
  <si>
    <t>李诗雨</t>
  </si>
  <si>
    <t>尤婧雅</t>
  </si>
  <si>
    <t>贾梁雯茜</t>
  </si>
  <si>
    <t>姚明月</t>
  </si>
  <si>
    <t>骆思欣</t>
  </si>
  <si>
    <t>王浩天</t>
  </si>
  <si>
    <t>钱晓妍</t>
  </si>
  <si>
    <t>李萍</t>
  </si>
  <si>
    <t>杨子龙</t>
  </si>
  <si>
    <t>吕嘉睿</t>
  </si>
  <si>
    <t>曹锐鑫</t>
  </si>
  <si>
    <t>李熔</t>
  </si>
  <si>
    <t>浦泽瑞</t>
  </si>
  <si>
    <t>宋晓枫</t>
  </si>
  <si>
    <t>黄格桦</t>
  </si>
  <si>
    <t>马菊萍</t>
  </si>
  <si>
    <t>王艺洁</t>
  </si>
  <si>
    <t>黄坤</t>
  </si>
  <si>
    <t>王蒙洁</t>
  </si>
  <si>
    <t>李思思</t>
  </si>
  <si>
    <t>邓晗婧</t>
  </si>
  <si>
    <t>陈凯玥</t>
  </si>
  <si>
    <t>王嘉鑫</t>
  </si>
  <si>
    <t>吕天乐</t>
  </si>
  <si>
    <t>彭瑞安</t>
  </si>
  <si>
    <t>王星萍</t>
  </si>
  <si>
    <t>熊俊豪</t>
  </si>
  <si>
    <t>于曦蕊</t>
  </si>
  <si>
    <t>詹倩</t>
  </si>
  <si>
    <t>李泽鑫</t>
  </si>
  <si>
    <t>朱守任</t>
  </si>
  <si>
    <t>杨悦</t>
  </si>
  <si>
    <t>毛思玥</t>
  </si>
  <si>
    <t>陈新宇</t>
  </si>
  <si>
    <t>王国鑫</t>
  </si>
  <si>
    <t>卢菲儿</t>
  </si>
  <si>
    <t>王安琪</t>
  </si>
  <si>
    <t>史佳宇</t>
  </si>
  <si>
    <t>唐梦勇</t>
  </si>
  <si>
    <t>范思哲</t>
  </si>
  <si>
    <t>冉玉莲</t>
  </si>
  <si>
    <t>毛振宇</t>
  </si>
  <si>
    <t>罗玉岭</t>
  </si>
  <si>
    <t>张丹</t>
  </si>
  <si>
    <t>周垚</t>
  </si>
  <si>
    <t>文勤</t>
  </si>
  <si>
    <t>冯凯军</t>
  </si>
  <si>
    <t>方志琪</t>
  </si>
  <si>
    <t>沈贤喆</t>
  </si>
  <si>
    <t>廖锋菊</t>
  </si>
  <si>
    <t>夏远锋</t>
  </si>
  <si>
    <t>陆延洲</t>
  </si>
  <si>
    <t>张羽毫</t>
  </si>
  <si>
    <t>付嵘</t>
  </si>
  <si>
    <t>陈涛</t>
  </si>
  <si>
    <t>符兴飞</t>
  </si>
  <si>
    <t>孙炳荣</t>
  </si>
  <si>
    <t>戴糈鹏</t>
  </si>
  <si>
    <t>沈凯炅</t>
  </si>
  <si>
    <t>贾政</t>
  </si>
  <si>
    <t>王梦钰</t>
  </si>
  <si>
    <t>韩炜祺</t>
  </si>
  <si>
    <t>王智超</t>
  </si>
  <si>
    <t>吴昱澄</t>
  </si>
  <si>
    <t>郝敏</t>
  </si>
  <si>
    <t>臧之行</t>
  </si>
  <si>
    <t>耿露</t>
  </si>
  <si>
    <t>曾衡将</t>
  </si>
  <si>
    <t>王思佳</t>
  </si>
  <si>
    <t>付津鸣</t>
  </si>
  <si>
    <t>黄昭锦</t>
  </si>
  <si>
    <t>童长晟</t>
  </si>
  <si>
    <t>邱琳妮</t>
  </si>
  <si>
    <t>孟哿萱</t>
  </si>
  <si>
    <t>郑书翔</t>
  </si>
  <si>
    <t>张皓然</t>
  </si>
  <si>
    <t>王梦杰</t>
  </si>
  <si>
    <t>周生昊</t>
  </si>
  <si>
    <t>薛晶轩</t>
  </si>
  <si>
    <t>王奕迅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</si>
</sst>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0_);[Red]\(0.00\)"/>
    <numFmt numFmtId="178" formatCode="0_);[Red]\(0\)"/>
    <numFmt numFmtId="179" formatCode="#,##0.00_ "/>
    <numFmt numFmtId="180" formatCode="#,##0_ "/>
  </numFmts>
  <fonts count="27" x14ac:knownFonts="1">
    <font>
      <sz val="12"/>
      <name val="宋体"/>
      <charset val="134"/>
    </font>
    <font>
      <sz val="10"/>
      <name val="宋体"/>
      <charset val="134"/>
    </font>
    <font>
      <sz val="12"/>
      <name val="Times New Roman"/>
      <family val="1"/>
    </font>
    <font>
      <sz val="11"/>
      <name val="宋体"/>
      <charset val="134"/>
    </font>
    <font>
      <b/>
      <sz val="12"/>
      <name val="黑体"/>
      <family val="3"/>
      <charset val="134"/>
    </font>
    <font>
      <b/>
      <sz val="12"/>
      <name val="宋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u/>
      <sz val="12"/>
      <name val="Times New Roman"/>
      <family val="1"/>
    </font>
    <font>
      <sz val="11"/>
      <name val="黑体"/>
      <family val="3"/>
      <charset val="134"/>
    </font>
    <font>
      <sz val="7"/>
      <name val="仿宋"/>
      <family val="3"/>
      <charset val="134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sz val="10"/>
      <name val="仿宋"/>
      <family val="3"/>
      <charset val="134"/>
    </font>
    <font>
      <sz val="9"/>
      <name val="仿宋"/>
      <family val="3"/>
      <charset val="134"/>
    </font>
    <font>
      <sz val="9"/>
      <name val="宋体"/>
      <charset val="134"/>
    </font>
    <font>
      <sz val="9"/>
      <name val="宋体"/>
      <charset val="134"/>
    </font>
    <font>
      <sz val="12"/>
      <color rgb="FFFF0000"/>
      <name val="宋体"/>
      <charset val="134"/>
    </font>
    <font>
      <sz val="11"/>
      <color theme="1"/>
      <name val="等线"/>
      <charset val="134"/>
      <scheme val="minor"/>
    </font>
    <font>
      <sz val="10"/>
      <color rgb="FFFF0000"/>
      <name val="宋体"/>
      <charset val="134"/>
    </font>
    <font>
      <b/>
      <sz val="14"/>
      <color rgb="FFFF0000"/>
      <name val="黑体"/>
      <family val="3"/>
      <charset val="134"/>
    </font>
    <font>
      <sz val="12"/>
      <color rgb="FFFF0000"/>
      <name val="仿宋"/>
      <family val="3"/>
      <charset val="134"/>
    </font>
    <font>
      <b/>
      <sz val="11"/>
      <color rgb="FFFF0000"/>
      <name val="黑体"/>
      <family val="3"/>
      <charset val="134"/>
    </font>
    <font>
      <sz val="7"/>
      <color rgb="FFFF0000"/>
      <name val="仿宋"/>
      <family val="3"/>
      <charset val="134"/>
    </font>
    <font>
      <sz val="7"/>
      <color theme="1"/>
      <name val="仿宋"/>
      <family val="3"/>
      <charset val="134"/>
    </font>
    <font>
      <sz val="7"/>
      <color rgb="FF000000"/>
      <name val="仿宋"/>
      <family val="3"/>
      <charset val="134"/>
    </font>
    <font>
      <sz val="7"/>
      <color rgb="FF9E1E1A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 vertical="center"/>
    </xf>
    <xf numFmtId="0" fontId="17" fillId="0" borderId="0" xfId="0" applyFont="1"/>
    <xf numFmtId="0" fontId="2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20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77" fontId="10" fillId="0" borderId="3" xfId="0" applyNumberFormat="1" applyFont="1" applyBorder="1" applyAlignment="1">
      <alignment horizontal="center" vertical="center"/>
    </xf>
    <xf numFmtId="177" fontId="10" fillId="0" borderId="3" xfId="0" applyNumberFormat="1" applyFont="1" applyBorder="1" applyAlignment="1">
      <alignment horizontal="center" vertical="center" wrapText="1"/>
    </xf>
    <xf numFmtId="178" fontId="10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78" fontId="23" fillId="0" borderId="3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176" fontId="14" fillId="0" borderId="4" xfId="0" applyNumberFormat="1" applyFont="1" applyBorder="1" applyAlignment="1">
      <alignment horizontal="center" vertical="center" wrapText="1"/>
    </xf>
    <xf numFmtId="176" fontId="14" fillId="0" borderId="4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179" fontId="10" fillId="0" borderId="3" xfId="0" applyNumberFormat="1" applyFont="1" applyBorder="1" applyAlignment="1">
      <alignment horizontal="center" vertical="center"/>
    </xf>
    <xf numFmtId="180" fontId="10" fillId="0" borderId="3" xfId="0" applyNumberFormat="1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33E05-2521-428E-9611-69939D1582FE}">
  <dimension ref="A1:IV160"/>
  <sheetViews>
    <sheetView tabSelected="1" view="pageBreakPreview" zoomScaleNormal="85" workbookViewId="0">
      <selection activeCell="G6" sqref="G6"/>
    </sheetView>
  </sheetViews>
  <sheetFormatPr defaultRowHeight="15" customHeight="1" x14ac:dyDescent="0.25"/>
  <cols>
    <col min="1" max="2" width="9.5" style="1" customWidth="1"/>
    <col min="3" max="3" width="9.5" style="6" customWidth="1"/>
    <col min="4" max="4" width="5.33203125" style="1" customWidth="1"/>
    <col min="5" max="5" width="6.83203125" style="1" bestFit="1" customWidth="1"/>
    <col min="6" max="6" width="5.33203125" style="1" customWidth="1"/>
    <col min="7" max="7" width="6.58203125" style="7" customWidth="1"/>
    <col min="8" max="8" width="6.58203125" style="6" customWidth="1"/>
    <col min="9" max="9" width="4.58203125" style="7" customWidth="1"/>
    <col min="10" max="10" width="6.58203125" style="7" customWidth="1"/>
    <col min="11" max="11" width="6.58203125" style="6" customWidth="1"/>
    <col min="12" max="12" width="4.58203125" style="6" customWidth="1"/>
    <col min="13" max="13" width="6.58203125" style="7" customWidth="1"/>
    <col min="14" max="14" width="6.58203125" style="6" customWidth="1"/>
    <col min="15" max="15" width="4.58203125" style="7" customWidth="1"/>
    <col min="16" max="16" width="6.58203125" style="8" customWidth="1"/>
    <col min="17" max="17" width="9.58203125" style="8" customWidth="1"/>
    <col min="18" max="18" width="9.58203125" style="1" customWidth="1"/>
    <col min="19" max="19" width="10.58203125" style="9" customWidth="1"/>
    <col min="20" max="20" width="9" style="1" customWidth="1"/>
    <col min="21" max="21" width="11.08203125" style="6" customWidth="1"/>
    <col min="22" max="23" width="9.58203125" style="6" customWidth="1"/>
    <col min="24" max="24" width="8.58203125" style="1" customWidth="1"/>
    <col min="25" max="25" width="9.5" style="1" customWidth="1"/>
    <col min="26" max="85" width="9" style="1" customWidth="1"/>
    <col min="86" max="86" width="3.08203125" style="1" customWidth="1"/>
    <col min="87" max="87" width="13.08203125" style="1" customWidth="1"/>
    <col min="88" max="88" width="4.58203125" style="1" customWidth="1"/>
    <col min="89" max="89" width="11.25" style="1" customWidth="1"/>
    <col min="90" max="255" width="9" style="1" customWidth="1"/>
  </cols>
  <sheetData>
    <row r="1" spans="1:256" ht="15" customHeight="1" x14ac:dyDescent="0.25">
      <c r="A1" s="10" t="s">
        <v>0</v>
      </c>
      <c r="B1" s="10"/>
      <c r="C1" s="11"/>
      <c r="T1" s="12"/>
    </row>
    <row r="2" spans="1:256" s="2" customFormat="1" ht="17.5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</row>
    <row r="3" spans="1:256" s="3" customFormat="1" ht="15.5" x14ac:dyDescent="0.25">
      <c r="A3" s="14" t="s">
        <v>2</v>
      </c>
      <c r="B3" s="14"/>
      <c r="C3" s="14" t="s">
        <v>3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4" t="s">
        <v>4</v>
      </c>
      <c r="R3" s="15"/>
      <c r="S3" s="16"/>
      <c r="T3" s="15"/>
      <c r="U3" s="15"/>
      <c r="V3" s="17"/>
    </row>
    <row r="4" spans="1:256" ht="41.15" customHeight="1" x14ac:dyDescent="0.25">
      <c r="A4" s="18" t="s">
        <v>5</v>
      </c>
      <c r="B4" s="18" t="s">
        <v>6</v>
      </c>
      <c r="C4" s="19" t="s">
        <v>7</v>
      </c>
      <c r="D4" s="18" t="s">
        <v>8</v>
      </c>
      <c r="E4" s="18" t="s">
        <v>9</v>
      </c>
      <c r="F4" s="18" t="s">
        <v>10</v>
      </c>
      <c r="G4" s="20" t="s">
        <v>11</v>
      </c>
      <c r="H4" s="19" t="s">
        <v>12</v>
      </c>
      <c r="I4" s="20" t="s">
        <v>13</v>
      </c>
      <c r="J4" s="20" t="s">
        <v>14</v>
      </c>
      <c r="K4" s="19" t="s">
        <v>15</v>
      </c>
      <c r="L4" s="19" t="s">
        <v>16</v>
      </c>
      <c r="M4" s="20" t="s">
        <v>17</v>
      </c>
      <c r="N4" s="19" t="s">
        <v>18</v>
      </c>
      <c r="O4" s="20" t="s">
        <v>19</v>
      </c>
      <c r="P4" s="20" t="s">
        <v>20</v>
      </c>
      <c r="Q4" s="20" t="s">
        <v>21</v>
      </c>
      <c r="R4" s="19" t="s">
        <v>22</v>
      </c>
      <c r="S4" s="21" t="s">
        <v>23</v>
      </c>
      <c r="T4" s="20" t="s">
        <v>24</v>
      </c>
      <c r="U4" s="19" t="s">
        <v>25</v>
      </c>
      <c r="V4" s="19" t="s">
        <v>26</v>
      </c>
      <c r="W4" s="19" t="s">
        <v>27</v>
      </c>
      <c r="X4" s="22" t="s">
        <v>28</v>
      </c>
    </row>
    <row r="5" spans="1:256" s="1" customFormat="1" ht="15" customHeight="1" x14ac:dyDescent="0.3">
      <c r="A5" s="23" t="s">
        <v>29</v>
      </c>
      <c r="B5" s="23" t="s">
        <v>30</v>
      </c>
      <c r="C5" s="24">
        <v>2023</v>
      </c>
      <c r="D5" s="23" t="s">
        <v>31</v>
      </c>
      <c r="E5" s="23">
        <v>2308110169</v>
      </c>
      <c r="F5" s="23" t="s">
        <v>32</v>
      </c>
      <c r="G5" s="25">
        <v>86.2</v>
      </c>
      <c r="H5" s="25">
        <v>9.875</v>
      </c>
      <c r="I5" s="25">
        <v>96.075000000000003</v>
      </c>
      <c r="J5" s="25">
        <v>90.046511627906995</v>
      </c>
      <c r="K5" s="25">
        <v>13.4</v>
      </c>
      <c r="L5" s="25">
        <v>100</v>
      </c>
      <c r="M5" s="25">
        <v>91.75</v>
      </c>
      <c r="N5" s="25">
        <v>0.1</v>
      </c>
      <c r="O5" s="25">
        <v>91.9</v>
      </c>
      <c r="P5" s="25">
        <v>98.601249999999993</v>
      </c>
      <c r="Q5" s="53">
        <v>1</v>
      </c>
      <c r="R5" s="23">
        <v>4</v>
      </c>
      <c r="S5" s="53" t="s">
        <v>33</v>
      </c>
      <c r="T5" s="23">
        <v>140</v>
      </c>
      <c r="U5" s="24" t="s">
        <v>34</v>
      </c>
      <c r="V5" s="24"/>
      <c r="W5" s="24" t="s">
        <v>35</v>
      </c>
      <c r="X5" s="23"/>
      <c r="IV5" s="4"/>
    </row>
    <row r="6" spans="1:256" s="1" customFormat="1" ht="15" customHeight="1" x14ac:dyDescent="0.3">
      <c r="A6" s="23" t="s">
        <v>29</v>
      </c>
      <c r="B6" s="23" t="s">
        <v>30</v>
      </c>
      <c r="C6" s="24">
        <v>2023</v>
      </c>
      <c r="D6" s="23" t="s">
        <v>36</v>
      </c>
      <c r="E6" s="23">
        <v>2308110222</v>
      </c>
      <c r="F6" s="23" t="s">
        <v>37</v>
      </c>
      <c r="G6" s="25">
        <v>86.269565217999997</v>
      </c>
      <c r="H6" s="25">
        <v>9</v>
      </c>
      <c r="I6" s="25">
        <v>95.269565217999997</v>
      </c>
      <c r="J6" s="25">
        <v>91</v>
      </c>
      <c r="K6" s="25">
        <v>12.166700000000001</v>
      </c>
      <c r="L6" s="25">
        <v>100</v>
      </c>
      <c r="M6" s="25">
        <v>78.599999999999994</v>
      </c>
      <c r="N6" s="25">
        <v>0</v>
      </c>
      <c r="O6" s="25">
        <v>78.599999999999994</v>
      </c>
      <c r="P6" s="25">
        <v>97.150434782700003</v>
      </c>
      <c r="Q6" s="53">
        <v>2</v>
      </c>
      <c r="R6" s="23">
        <v>2</v>
      </c>
      <c r="S6" s="53" t="s">
        <v>33</v>
      </c>
      <c r="T6" s="23">
        <v>140</v>
      </c>
      <c r="U6" s="24" t="s">
        <v>34</v>
      </c>
      <c r="V6" s="24"/>
      <c r="W6" s="24" t="s">
        <v>38</v>
      </c>
      <c r="X6" s="23"/>
      <c r="IV6" s="4"/>
    </row>
    <row r="7" spans="1:256" s="1" customFormat="1" ht="15" customHeight="1" x14ac:dyDescent="0.3">
      <c r="A7" s="23" t="s">
        <v>29</v>
      </c>
      <c r="B7" s="23" t="s">
        <v>30</v>
      </c>
      <c r="C7" s="24">
        <v>2023</v>
      </c>
      <c r="D7" s="23" t="s">
        <v>36</v>
      </c>
      <c r="E7" s="23">
        <v>2308110230</v>
      </c>
      <c r="F7" s="23" t="s">
        <v>39</v>
      </c>
      <c r="G7" s="25">
        <v>86.581818182000006</v>
      </c>
      <c r="H7" s="25">
        <v>10.5</v>
      </c>
      <c r="I7" s="25">
        <v>97.081818182000006</v>
      </c>
      <c r="J7" s="25">
        <v>91.697674418604606</v>
      </c>
      <c r="K7" s="25">
        <v>12.5</v>
      </c>
      <c r="L7" s="25">
        <v>100</v>
      </c>
      <c r="M7" s="25">
        <v>73.400000000000006</v>
      </c>
      <c r="N7" s="25">
        <v>0</v>
      </c>
      <c r="O7" s="25">
        <v>73.400000000000006</v>
      </c>
      <c r="P7" s="25">
        <v>96.902272727300002</v>
      </c>
      <c r="Q7" s="53">
        <v>3</v>
      </c>
      <c r="R7" s="23">
        <v>1</v>
      </c>
      <c r="S7" s="53" t="s">
        <v>33</v>
      </c>
      <c r="T7" s="23">
        <v>140</v>
      </c>
      <c r="U7" s="24" t="s">
        <v>34</v>
      </c>
      <c r="V7" s="24"/>
      <c r="W7" s="24" t="s">
        <v>35</v>
      </c>
      <c r="X7" s="23"/>
      <c r="IV7" s="4"/>
    </row>
    <row r="8" spans="1:256" s="1" customFormat="1" ht="15" customHeight="1" x14ac:dyDescent="0.3">
      <c r="A8" s="23" t="s">
        <v>29</v>
      </c>
      <c r="B8" s="23" t="s">
        <v>30</v>
      </c>
      <c r="C8" s="24">
        <v>2023</v>
      </c>
      <c r="D8" s="23" t="s">
        <v>31</v>
      </c>
      <c r="E8" s="23">
        <v>2308110139</v>
      </c>
      <c r="F8" s="23" t="s">
        <v>40</v>
      </c>
      <c r="G8" s="25">
        <v>86.615384615384599</v>
      </c>
      <c r="H8" s="25">
        <v>6.25</v>
      </c>
      <c r="I8" s="25">
        <v>92.865384615384599</v>
      </c>
      <c r="J8" s="25">
        <v>88.976744186046503</v>
      </c>
      <c r="K8" s="25">
        <v>13.02</v>
      </c>
      <c r="L8" s="25">
        <v>100</v>
      </c>
      <c r="M8" s="25">
        <v>78.3</v>
      </c>
      <c r="N8" s="25">
        <v>0</v>
      </c>
      <c r="O8" s="25">
        <v>78.3</v>
      </c>
      <c r="P8" s="25">
        <v>96.759807692307703</v>
      </c>
      <c r="Q8" s="53">
        <v>4</v>
      </c>
      <c r="R8" s="23">
        <v>6</v>
      </c>
      <c r="S8" s="53" t="s">
        <v>33</v>
      </c>
      <c r="T8" s="23">
        <v>140</v>
      </c>
      <c r="U8" s="24" t="s">
        <v>34</v>
      </c>
      <c r="V8" s="24"/>
      <c r="W8" s="24" t="s">
        <v>35</v>
      </c>
      <c r="X8" s="23"/>
      <c r="CI8" s="1" t="s">
        <v>41</v>
      </c>
      <c r="CJ8" s="1" t="s">
        <v>42</v>
      </c>
      <c r="CK8" s="1" t="s">
        <v>43</v>
      </c>
      <c r="IV8" s="4"/>
    </row>
    <row r="9" spans="1:256" s="1" customFormat="1" ht="15" customHeight="1" x14ac:dyDescent="0.3">
      <c r="A9" s="23" t="s">
        <v>29</v>
      </c>
      <c r="B9" s="23" t="s">
        <v>30</v>
      </c>
      <c r="C9" s="24">
        <v>2023</v>
      </c>
      <c r="D9" s="23" t="s">
        <v>36</v>
      </c>
      <c r="E9" s="23">
        <v>2308110207</v>
      </c>
      <c r="F9" s="23" t="s">
        <v>44</v>
      </c>
      <c r="G9" s="25">
        <v>86.053846153999999</v>
      </c>
      <c r="H9" s="25">
        <v>8</v>
      </c>
      <c r="I9" s="25">
        <v>94.053846153999999</v>
      </c>
      <c r="J9" s="25">
        <v>90.093023255813904</v>
      </c>
      <c r="K9" s="25">
        <v>14.554</v>
      </c>
      <c r="L9" s="25">
        <v>100</v>
      </c>
      <c r="M9" s="25">
        <v>67.5</v>
      </c>
      <c r="N9" s="25">
        <v>0</v>
      </c>
      <c r="O9" s="25">
        <v>67.5</v>
      </c>
      <c r="P9" s="25">
        <v>95.8580769231</v>
      </c>
      <c r="Q9" s="53">
        <v>5</v>
      </c>
      <c r="R9" s="23">
        <v>3</v>
      </c>
      <c r="S9" s="53" t="s">
        <v>33</v>
      </c>
      <c r="T9" s="23">
        <v>140</v>
      </c>
      <c r="U9" s="24" t="s">
        <v>34</v>
      </c>
      <c r="V9" s="23"/>
      <c r="W9" s="24" t="s">
        <v>35</v>
      </c>
      <c r="X9" s="23"/>
      <c r="Y9" s="54"/>
      <c r="Z9" s="54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6"/>
      <c r="AL9" s="54"/>
      <c r="AM9" s="56"/>
      <c r="AN9" s="54"/>
      <c r="AO9" s="56"/>
      <c r="AP9" s="57"/>
      <c r="AQ9" s="57"/>
      <c r="AR9" s="54"/>
      <c r="CI9" s="1" t="s">
        <v>45</v>
      </c>
      <c r="CJ9" s="1" t="s">
        <v>46</v>
      </c>
      <c r="CK9" s="1" t="s">
        <v>47</v>
      </c>
      <c r="IV9" s="4"/>
    </row>
    <row r="10" spans="1:256" s="1" customFormat="1" ht="15" customHeight="1" x14ac:dyDescent="0.3">
      <c r="A10" s="23" t="s">
        <v>29</v>
      </c>
      <c r="B10" s="23" t="s">
        <v>30</v>
      </c>
      <c r="C10" s="24">
        <v>2023</v>
      </c>
      <c r="D10" s="23" t="s">
        <v>48</v>
      </c>
      <c r="E10" s="23">
        <v>2308110191</v>
      </c>
      <c r="F10" s="23" t="s">
        <v>49</v>
      </c>
      <c r="G10" s="25">
        <v>84.773913043478302</v>
      </c>
      <c r="H10" s="25">
        <v>4</v>
      </c>
      <c r="I10" s="25">
        <v>88.773913043478302</v>
      </c>
      <c r="J10" s="25">
        <v>84.395348837209298</v>
      </c>
      <c r="K10" s="25">
        <v>8</v>
      </c>
      <c r="L10" s="25">
        <v>92.395348837209298</v>
      </c>
      <c r="M10" s="25">
        <v>85.7</v>
      </c>
      <c r="N10" s="25">
        <v>0</v>
      </c>
      <c r="O10" s="25">
        <v>85.7</v>
      </c>
      <c r="P10" s="25">
        <v>91.182598584428703</v>
      </c>
      <c r="Q10" s="53">
        <v>6</v>
      </c>
      <c r="R10" s="23">
        <v>23</v>
      </c>
      <c r="S10" s="53" t="s">
        <v>33</v>
      </c>
      <c r="T10" s="23">
        <v>140</v>
      </c>
      <c r="U10" s="24" t="s">
        <v>34</v>
      </c>
      <c r="V10" s="24"/>
      <c r="W10" s="24"/>
      <c r="X10" s="23"/>
      <c r="CI10" s="1" t="s">
        <v>50</v>
      </c>
      <c r="CJ10" s="1" t="s">
        <v>51</v>
      </c>
      <c r="CK10" s="1" t="s">
        <v>52</v>
      </c>
      <c r="IV10" s="4"/>
    </row>
    <row r="11" spans="1:256" s="1" customFormat="1" ht="15" customHeight="1" x14ac:dyDescent="0.3">
      <c r="A11" s="23" t="s">
        <v>29</v>
      </c>
      <c r="B11" s="23" t="s">
        <v>30</v>
      </c>
      <c r="C11" s="24">
        <v>2023</v>
      </c>
      <c r="D11" s="23" t="s">
        <v>36</v>
      </c>
      <c r="E11" s="23">
        <v>2308110208</v>
      </c>
      <c r="F11" s="23" t="s">
        <v>53</v>
      </c>
      <c r="G11" s="25">
        <v>85.976923076000006</v>
      </c>
      <c r="H11" s="25">
        <v>4.25</v>
      </c>
      <c r="I11" s="25">
        <v>90.226923076000006</v>
      </c>
      <c r="J11" s="25">
        <v>88.395348837209298</v>
      </c>
      <c r="K11" s="25">
        <v>1.2275</v>
      </c>
      <c r="L11" s="25">
        <v>89.622848837209304</v>
      </c>
      <c r="M11" s="25">
        <v>81.2</v>
      </c>
      <c r="N11" s="25">
        <v>0</v>
      </c>
      <c r="O11" s="25">
        <v>81.2</v>
      </c>
      <c r="P11" s="25">
        <v>88.871175089307002</v>
      </c>
      <c r="Q11" s="53">
        <v>7</v>
      </c>
      <c r="R11" s="23">
        <v>8</v>
      </c>
      <c r="S11" s="53" t="s">
        <v>33</v>
      </c>
      <c r="T11" s="23">
        <v>140</v>
      </c>
      <c r="U11" s="24" t="s">
        <v>34</v>
      </c>
      <c r="V11" s="24"/>
      <c r="W11" s="24" t="s">
        <v>35</v>
      </c>
      <c r="X11" s="23"/>
      <c r="CI11" s="1" t="s">
        <v>54</v>
      </c>
      <c r="CK11" s="1" t="s">
        <v>55</v>
      </c>
      <c r="IV11" s="4"/>
    </row>
    <row r="12" spans="1:256" s="1" customFormat="1" ht="15" customHeight="1" x14ac:dyDescent="0.3">
      <c r="A12" s="23" t="s">
        <v>29</v>
      </c>
      <c r="B12" s="23" t="s">
        <v>30</v>
      </c>
      <c r="C12" s="24">
        <v>2023</v>
      </c>
      <c r="D12" s="23" t="s">
        <v>48</v>
      </c>
      <c r="E12" s="23">
        <v>2315110251</v>
      </c>
      <c r="F12" s="23" t="s">
        <v>56</v>
      </c>
      <c r="G12" s="25">
        <v>86.015384615384605</v>
      </c>
      <c r="H12" s="25">
        <v>3.75</v>
      </c>
      <c r="I12" s="25">
        <v>89.765384615384605</v>
      </c>
      <c r="J12" s="25">
        <v>85</v>
      </c>
      <c r="K12" s="25">
        <v>4</v>
      </c>
      <c r="L12" s="25">
        <v>89</v>
      </c>
      <c r="M12" s="25">
        <v>84.6</v>
      </c>
      <c r="N12" s="25">
        <v>0</v>
      </c>
      <c r="O12" s="25">
        <v>84.6</v>
      </c>
      <c r="P12" s="25">
        <v>88.674807692307695</v>
      </c>
      <c r="Q12" s="53">
        <v>8</v>
      </c>
      <c r="R12" s="23">
        <v>19</v>
      </c>
      <c r="S12" s="53" t="s">
        <v>33</v>
      </c>
      <c r="T12" s="23">
        <v>140</v>
      </c>
      <c r="U12" s="24" t="s">
        <v>57</v>
      </c>
      <c r="V12" s="24"/>
      <c r="W12" s="24"/>
      <c r="X12" s="23"/>
      <c r="CK12" s="1" t="s">
        <v>58</v>
      </c>
      <c r="IV12" s="4"/>
    </row>
    <row r="13" spans="1:256" s="1" customFormat="1" ht="15" customHeight="1" x14ac:dyDescent="0.3">
      <c r="A13" s="23" t="s">
        <v>29</v>
      </c>
      <c r="B13" s="23" t="s">
        <v>30</v>
      </c>
      <c r="C13" s="24">
        <v>2023</v>
      </c>
      <c r="D13" s="23" t="s">
        <v>36</v>
      </c>
      <c r="E13" s="23">
        <v>2315110399</v>
      </c>
      <c r="F13" s="23" t="s">
        <v>59</v>
      </c>
      <c r="G13" s="25">
        <v>86.516666666000006</v>
      </c>
      <c r="H13" s="25">
        <v>3.25</v>
      </c>
      <c r="I13" s="25">
        <v>89.766666666000006</v>
      </c>
      <c r="J13" s="25">
        <v>88.697674418604606</v>
      </c>
      <c r="K13" s="25">
        <v>1.5</v>
      </c>
      <c r="L13" s="25">
        <v>90.197674418604606</v>
      </c>
      <c r="M13" s="25">
        <v>75.349999999999994</v>
      </c>
      <c r="N13" s="25">
        <v>0</v>
      </c>
      <c r="O13" s="25">
        <v>75.349999999999994</v>
      </c>
      <c r="P13" s="25">
        <v>88.648255813853496</v>
      </c>
      <c r="Q13" s="53">
        <v>9</v>
      </c>
      <c r="R13" s="23">
        <v>7</v>
      </c>
      <c r="S13" s="53" t="s">
        <v>33</v>
      </c>
      <c r="T13" s="23">
        <v>140</v>
      </c>
      <c r="U13" s="24" t="s">
        <v>57</v>
      </c>
      <c r="V13" s="24"/>
      <c r="W13" s="24"/>
      <c r="X13" s="23"/>
      <c r="IV13" s="4"/>
    </row>
    <row r="14" spans="1:256" s="1" customFormat="1" ht="15" customHeight="1" x14ac:dyDescent="0.3">
      <c r="A14" s="23" t="s">
        <v>29</v>
      </c>
      <c r="B14" s="23" t="s">
        <v>30</v>
      </c>
      <c r="C14" s="24">
        <v>2023</v>
      </c>
      <c r="D14" s="23" t="s">
        <v>31</v>
      </c>
      <c r="E14" s="23">
        <v>2308110107</v>
      </c>
      <c r="F14" s="23" t="s">
        <v>60</v>
      </c>
      <c r="G14" s="25">
        <v>86.4538461538462</v>
      </c>
      <c r="H14" s="25">
        <v>2.75</v>
      </c>
      <c r="I14" s="25">
        <v>89.2038461538462</v>
      </c>
      <c r="J14" s="25">
        <v>85.860465116279101</v>
      </c>
      <c r="K14" s="25">
        <v>4</v>
      </c>
      <c r="L14" s="25">
        <v>89.860465116279101</v>
      </c>
      <c r="M14" s="25">
        <v>77.599999999999994</v>
      </c>
      <c r="N14" s="25">
        <v>0</v>
      </c>
      <c r="O14" s="25">
        <v>77.599999999999994</v>
      </c>
      <c r="P14" s="25">
        <v>88.535925760286304</v>
      </c>
      <c r="Q14" s="53">
        <v>10</v>
      </c>
      <c r="R14" s="23">
        <v>15</v>
      </c>
      <c r="S14" s="53" t="s">
        <v>33</v>
      </c>
      <c r="T14" s="23">
        <v>140</v>
      </c>
      <c r="U14" s="24" t="s">
        <v>57</v>
      </c>
      <c r="V14" s="24"/>
      <c r="W14" s="24"/>
      <c r="X14" s="23"/>
      <c r="CI14" s="1" t="s">
        <v>61</v>
      </c>
      <c r="IV14" s="4"/>
    </row>
    <row r="15" spans="1:256" s="1" customFormat="1" ht="15" customHeight="1" x14ac:dyDescent="0.3">
      <c r="A15" s="23" t="s">
        <v>29</v>
      </c>
      <c r="B15" s="23" t="s">
        <v>30</v>
      </c>
      <c r="C15" s="24">
        <v>2023</v>
      </c>
      <c r="D15" s="23" t="s">
        <v>62</v>
      </c>
      <c r="E15" s="23">
        <v>2315110213</v>
      </c>
      <c r="F15" s="23" t="s">
        <v>63</v>
      </c>
      <c r="G15" s="25">
        <v>86.93</v>
      </c>
      <c r="H15" s="25">
        <v>2</v>
      </c>
      <c r="I15" s="25">
        <v>88.93</v>
      </c>
      <c r="J15" s="25">
        <v>89.640449438202296</v>
      </c>
      <c r="K15" s="25">
        <v>0</v>
      </c>
      <c r="L15" s="25">
        <v>89.640449438202296</v>
      </c>
      <c r="M15" s="25">
        <v>77.599999999999994</v>
      </c>
      <c r="N15" s="25">
        <v>0</v>
      </c>
      <c r="O15" s="25">
        <v>77.599999999999994</v>
      </c>
      <c r="P15" s="25">
        <v>88.329837078651707</v>
      </c>
      <c r="Q15" s="53">
        <v>11</v>
      </c>
      <c r="R15" s="23">
        <v>5</v>
      </c>
      <c r="S15" s="53" t="s">
        <v>33</v>
      </c>
      <c r="T15" s="23">
        <v>140</v>
      </c>
      <c r="U15" s="24" t="s">
        <v>57</v>
      </c>
      <c r="V15" s="24"/>
      <c r="W15" s="24"/>
      <c r="X15" s="23"/>
      <c r="CI15" s="1" t="s">
        <v>64</v>
      </c>
      <c r="IV15" s="4"/>
    </row>
    <row r="16" spans="1:256" s="1" customFormat="1" ht="15" customHeight="1" x14ac:dyDescent="0.3">
      <c r="A16" s="23" t="s">
        <v>29</v>
      </c>
      <c r="B16" s="23" t="s">
        <v>30</v>
      </c>
      <c r="C16" s="24">
        <v>2023</v>
      </c>
      <c r="D16" s="23" t="s">
        <v>36</v>
      </c>
      <c r="E16" s="23">
        <v>2308110233</v>
      </c>
      <c r="F16" s="23" t="s">
        <v>65</v>
      </c>
      <c r="G16" s="25">
        <v>85.686956522000003</v>
      </c>
      <c r="H16" s="25">
        <v>5.5</v>
      </c>
      <c r="I16" s="25">
        <v>91.186956522000003</v>
      </c>
      <c r="J16" s="25">
        <v>83.604651162790702</v>
      </c>
      <c r="K16" s="25">
        <v>2.5</v>
      </c>
      <c r="L16" s="25">
        <v>86.104651162790702</v>
      </c>
      <c r="M16" s="25">
        <v>86.45</v>
      </c>
      <c r="N16" s="25">
        <v>2</v>
      </c>
      <c r="O16" s="25">
        <v>88.45</v>
      </c>
      <c r="P16" s="25">
        <v>87.101531850393002</v>
      </c>
      <c r="Q16" s="53">
        <v>12</v>
      </c>
      <c r="R16" s="23">
        <v>27</v>
      </c>
      <c r="S16" s="53" t="s">
        <v>33</v>
      </c>
      <c r="T16" s="23">
        <v>140</v>
      </c>
      <c r="U16" s="24" t="s">
        <v>57</v>
      </c>
      <c r="V16" s="24"/>
      <c r="W16" s="24"/>
      <c r="X16" s="23"/>
      <c r="IV16" s="4"/>
    </row>
    <row r="17" spans="1:256" s="1" customFormat="1" ht="15" customHeight="1" x14ac:dyDescent="0.3">
      <c r="A17" s="23" t="s">
        <v>29</v>
      </c>
      <c r="B17" s="23" t="s">
        <v>30</v>
      </c>
      <c r="C17" s="24">
        <v>2023</v>
      </c>
      <c r="D17" s="23" t="s">
        <v>48</v>
      </c>
      <c r="E17" s="23">
        <v>2308110170</v>
      </c>
      <c r="F17" s="23" t="s">
        <v>66</v>
      </c>
      <c r="G17" s="25">
        <v>85.669230769230793</v>
      </c>
      <c r="H17" s="25">
        <v>5</v>
      </c>
      <c r="I17" s="25">
        <v>90.669230769230793</v>
      </c>
      <c r="J17" s="25">
        <v>83.279069767441896</v>
      </c>
      <c r="K17" s="25">
        <v>3.01</v>
      </c>
      <c r="L17" s="25">
        <v>86.289069767441902</v>
      </c>
      <c r="M17" s="25">
        <v>87.4</v>
      </c>
      <c r="N17" s="25">
        <v>0</v>
      </c>
      <c r="O17" s="25">
        <v>87.4</v>
      </c>
      <c r="P17" s="25">
        <v>87.057186940966005</v>
      </c>
      <c r="Q17" s="53">
        <v>13</v>
      </c>
      <c r="R17" s="23">
        <v>30</v>
      </c>
      <c r="S17" s="53" t="s">
        <v>33</v>
      </c>
      <c r="T17" s="23">
        <v>140</v>
      </c>
      <c r="U17" s="24" t="s">
        <v>57</v>
      </c>
      <c r="V17" s="24"/>
      <c r="W17" s="24"/>
      <c r="X17" s="23"/>
      <c r="IV17" s="4"/>
    </row>
    <row r="18" spans="1:256" s="1" customFormat="1" ht="15" customHeight="1" x14ac:dyDescent="0.3">
      <c r="A18" s="23" t="s">
        <v>29</v>
      </c>
      <c r="B18" s="23" t="s">
        <v>30</v>
      </c>
      <c r="C18" s="24">
        <v>2023</v>
      </c>
      <c r="D18" s="23" t="s">
        <v>62</v>
      </c>
      <c r="E18" s="23">
        <v>2208110209</v>
      </c>
      <c r="F18" s="23" t="s">
        <v>67</v>
      </c>
      <c r="G18" s="25">
        <v>86.58</v>
      </c>
      <c r="H18" s="25">
        <v>2.75</v>
      </c>
      <c r="I18" s="25">
        <v>89.33</v>
      </c>
      <c r="J18" s="25">
        <v>87.697674418604606</v>
      </c>
      <c r="K18" s="25">
        <v>2</v>
      </c>
      <c r="L18" s="25">
        <v>89.697674418604606</v>
      </c>
      <c r="M18" s="25">
        <v>60</v>
      </c>
      <c r="N18" s="25">
        <v>0</v>
      </c>
      <c r="O18" s="25">
        <v>60</v>
      </c>
      <c r="P18" s="25">
        <v>86.672755813953501</v>
      </c>
      <c r="Q18" s="53">
        <v>14</v>
      </c>
      <c r="R18" s="23">
        <v>9</v>
      </c>
      <c r="S18" s="53" t="s">
        <v>33</v>
      </c>
      <c r="T18" s="23">
        <v>140</v>
      </c>
      <c r="U18" s="24" t="s">
        <v>57</v>
      </c>
      <c r="V18" s="24"/>
      <c r="W18" s="24"/>
      <c r="X18" s="23"/>
      <c r="IV18" s="4"/>
    </row>
    <row r="19" spans="1:256" s="1" customFormat="1" ht="15" customHeight="1" x14ac:dyDescent="0.3">
      <c r="A19" s="23" t="s">
        <v>29</v>
      </c>
      <c r="B19" s="23" t="s">
        <v>30</v>
      </c>
      <c r="C19" s="24">
        <v>2023</v>
      </c>
      <c r="D19" s="23" t="s">
        <v>36</v>
      </c>
      <c r="E19" s="23">
        <v>2308110204</v>
      </c>
      <c r="F19" s="23" t="s">
        <v>68</v>
      </c>
      <c r="G19" s="25">
        <v>85.992307691999997</v>
      </c>
      <c r="H19" s="25">
        <v>4.25</v>
      </c>
      <c r="I19" s="25">
        <v>90.242307691999997</v>
      </c>
      <c r="J19" s="25">
        <v>87.604651162790702</v>
      </c>
      <c r="K19" s="25">
        <v>0</v>
      </c>
      <c r="L19" s="25">
        <v>87.604651162790702</v>
      </c>
      <c r="M19" s="25">
        <v>72.599999999999994</v>
      </c>
      <c r="N19" s="25">
        <v>0</v>
      </c>
      <c r="O19" s="25">
        <v>72.599999999999994</v>
      </c>
      <c r="P19" s="25">
        <v>86.499834525892993</v>
      </c>
      <c r="Q19" s="53">
        <v>15</v>
      </c>
      <c r="R19" s="23">
        <v>10</v>
      </c>
      <c r="S19" s="53" t="s">
        <v>33</v>
      </c>
      <c r="T19" s="23">
        <v>140</v>
      </c>
      <c r="U19" s="24" t="s">
        <v>57</v>
      </c>
      <c r="V19" s="24"/>
      <c r="W19" s="24" t="s">
        <v>35</v>
      </c>
      <c r="X19" s="23"/>
      <c r="IV19" s="4"/>
    </row>
    <row r="20" spans="1:256" s="1" customFormat="1" ht="15" customHeight="1" x14ac:dyDescent="0.3">
      <c r="A20" s="23" t="s">
        <v>29</v>
      </c>
      <c r="B20" s="23" t="s">
        <v>30</v>
      </c>
      <c r="C20" s="24">
        <v>2023</v>
      </c>
      <c r="D20" s="23" t="s">
        <v>62</v>
      </c>
      <c r="E20" s="23">
        <v>2308110239</v>
      </c>
      <c r="F20" s="23" t="s">
        <v>69</v>
      </c>
      <c r="G20" s="25">
        <v>86.58</v>
      </c>
      <c r="H20" s="25">
        <v>4.5</v>
      </c>
      <c r="I20" s="25">
        <v>91.08</v>
      </c>
      <c r="J20" s="25">
        <v>84.906976744186096</v>
      </c>
      <c r="K20" s="25">
        <v>1.5</v>
      </c>
      <c r="L20" s="25">
        <v>86.406976744186096</v>
      </c>
      <c r="M20" s="25">
        <v>79.599999999999994</v>
      </c>
      <c r="N20" s="25">
        <v>0</v>
      </c>
      <c r="O20" s="25">
        <v>79.599999999999994</v>
      </c>
      <c r="P20" s="25">
        <v>86.427232558139494</v>
      </c>
      <c r="Q20" s="53">
        <v>16</v>
      </c>
      <c r="R20" s="23">
        <v>21</v>
      </c>
      <c r="S20" s="53" t="s">
        <v>33</v>
      </c>
      <c r="T20" s="23">
        <v>140</v>
      </c>
      <c r="U20" s="24" t="s">
        <v>57</v>
      </c>
      <c r="V20" s="24"/>
      <c r="W20" s="24"/>
      <c r="X20" s="23"/>
      <c r="IV20" s="4"/>
    </row>
    <row r="21" spans="1:256" s="1" customFormat="1" ht="15" customHeight="1" x14ac:dyDescent="0.3">
      <c r="A21" s="23" t="s">
        <v>29</v>
      </c>
      <c r="B21" s="23" t="s">
        <v>30</v>
      </c>
      <c r="C21" s="24">
        <v>2023</v>
      </c>
      <c r="D21" s="23" t="s">
        <v>31</v>
      </c>
      <c r="E21" s="23">
        <v>2308110149</v>
      </c>
      <c r="F21" s="23" t="s">
        <v>70</v>
      </c>
      <c r="G21" s="25">
        <v>86.582608695652198</v>
      </c>
      <c r="H21" s="25">
        <v>2.75</v>
      </c>
      <c r="I21" s="25">
        <v>89.332608695652198</v>
      </c>
      <c r="J21" s="25">
        <v>85.837209302325604</v>
      </c>
      <c r="K21" s="25">
        <v>0</v>
      </c>
      <c r="L21" s="25">
        <v>85.837209302325604</v>
      </c>
      <c r="M21" s="25">
        <v>83.9</v>
      </c>
      <c r="N21" s="25">
        <v>0</v>
      </c>
      <c r="O21" s="25">
        <v>83.9</v>
      </c>
      <c r="P21" s="25">
        <v>86.167798281092004</v>
      </c>
      <c r="Q21" s="53">
        <v>17</v>
      </c>
      <c r="R21" s="23">
        <v>16</v>
      </c>
      <c r="S21" s="53" t="s">
        <v>33</v>
      </c>
      <c r="T21" s="23">
        <v>140</v>
      </c>
      <c r="U21" s="24" t="s">
        <v>57</v>
      </c>
      <c r="V21" s="24"/>
      <c r="W21" s="24"/>
      <c r="X21" s="23"/>
      <c r="IV21" s="4"/>
    </row>
    <row r="22" spans="1:256" s="1" customFormat="1" ht="15" customHeight="1" x14ac:dyDescent="0.3">
      <c r="A22" s="23" t="s">
        <v>29</v>
      </c>
      <c r="B22" s="23" t="s">
        <v>30</v>
      </c>
      <c r="C22" s="24">
        <v>2023</v>
      </c>
      <c r="D22" s="23" t="s">
        <v>62</v>
      </c>
      <c r="E22" s="23">
        <v>2308110238</v>
      </c>
      <c r="F22" s="23" t="s">
        <v>71</v>
      </c>
      <c r="G22" s="25">
        <v>86.34</v>
      </c>
      <c r="H22" s="25">
        <v>3.75</v>
      </c>
      <c r="I22" s="25">
        <v>90.09</v>
      </c>
      <c r="J22" s="25">
        <v>86.720930232558104</v>
      </c>
      <c r="K22" s="25">
        <v>0</v>
      </c>
      <c r="L22" s="25">
        <v>86.720930232558104</v>
      </c>
      <c r="M22" s="25">
        <v>76</v>
      </c>
      <c r="N22" s="25">
        <v>0</v>
      </c>
      <c r="O22" s="25">
        <v>76</v>
      </c>
      <c r="P22" s="25">
        <v>86.154197674418597</v>
      </c>
      <c r="Q22" s="53">
        <v>18</v>
      </c>
      <c r="R22" s="23">
        <v>11</v>
      </c>
      <c r="S22" s="53" t="s">
        <v>33</v>
      </c>
      <c r="T22" s="23">
        <v>140</v>
      </c>
      <c r="U22" s="24" t="s">
        <v>57</v>
      </c>
      <c r="V22" s="24"/>
      <c r="W22" s="24" t="s">
        <v>35</v>
      </c>
      <c r="X22" s="23"/>
      <c r="IV22" s="4"/>
    </row>
    <row r="23" spans="1:256" s="1" customFormat="1" ht="15" customHeight="1" x14ac:dyDescent="0.3">
      <c r="A23" s="23" t="s">
        <v>29</v>
      </c>
      <c r="B23" s="23" t="s">
        <v>30</v>
      </c>
      <c r="C23" s="24">
        <v>2023</v>
      </c>
      <c r="D23" s="23" t="s">
        <v>62</v>
      </c>
      <c r="E23" s="23">
        <v>2308110241</v>
      </c>
      <c r="F23" s="23" t="s">
        <v>72</v>
      </c>
      <c r="G23" s="25">
        <v>86.28</v>
      </c>
      <c r="H23" s="25">
        <v>3.75</v>
      </c>
      <c r="I23" s="25">
        <v>90.03</v>
      </c>
      <c r="J23" s="25">
        <v>86.558139534883693</v>
      </c>
      <c r="K23" s="25">
        <v>0</v>
      </c>
      <c r="L23" s="25">
        <v>86.558139534883693</v>
      </c>
      <c r="M23" s="25">
        <v>76</v>
      </c>
      <c r="N23" s="25">
        <v>0</v>
      </c>
      <c r="O23" s="25">
        <v>76</v>
      </c>
      <c r="P23" s="25">
        <v>86.023104651162797</v>
      </c>
      <c r="Q23" s="53">
        <v>19</v>
      </c>
      <c r="R23" s="23">
        <v>12</v>
      </c>
      <c r="S23" s="53" t="s">
        <v>33</v>
      </c>
      <c r="T23" s="23">
        <v>140</v>
      </c>
      <c r="U23" s="24" t="s">
        <v>57</v>
      </c>
      <c r="V23" s="24"/>
      <c r="W23" s="24" t="s">
        <v>35</v>
      </c>
      <c r="X23" s="23"/>
      <c r="IV23" s="4"/>
    </row>
    <row r="24" spans="1:256" s="1" customFormat="1" ht="15" customHeight="1" x14ac:dyDescent="0.3">
      <c r="A24" s="23" t="s">
        <v>29</v>
      </c>
      <c r="B24" s="23" t="s">
        <v>30</v>
      </c>
      <c r="C24" s="24">
        <v>2023</v>
      </c>
      <c r="D24" s="23" t="s">
        <v>31</v>
      </c>
      <c r="E24" s="23">
        <v>2308110136</v>
      </c>
      <c r="F24" s="23" t="s">
        <v>73</v>
      </c>
      <c r="G24" s="25">
        <v>86.515384615384605</v>
      </c>
      <c r="H24" s="25">
        <v>3.5</v>
      </c>
      <c r="I24" s="25">
        <v>90.015384615384605</v>
      </c>
      <c r="J24" s="25">
        <v>85.418604651162795</v>
      </c>
      <c r="K24" s="25">
        <v>1.5</v>
      </c>
      <c r="L24" s="25">
        <v>86.918604651162795</v>
      </c>
      <c r="M24" s="25">
        <v>70.5</v>
      </c>
      <c r="N24" s="25">
        <v>0</v>
      </c>
      <c r="O24" s="25">
        <v>70.5</v>
      </c>
      <c r="P24" s="25">
        <v>85.7412611806798</v>
      </c>
      <c r="Q24" s="53">
        <v>20</v>
      </c>
      <c r="R24" s="23">
        <v>17</v>
      </c>
      <c r="S24" s="53" t="s">
        <v>33</v>
      </c>
      <c r="T24" s="23">
        <v>140</v>
      </c>
      <c r="U24" s="24" t="s">
        <v>57</v>
      </c>
      <c r="V24" s="24"/>
      <c r="W24" s="24"/>
      <c r="X24" s="23"/>
      <c r="IV24" s="4"/>
    </row>
    <row r="25" spans="1:256" s="1" customFormat="1" ht="15" customHeight="1" x14ac:dyDescent="0.3">
      <c r="A25" s="23" t="s">
        <v>29</v>
      </c>
      <c r="B25" s="23" t="s">
        <v>30</v>
      </c>
      <c r="C25" s="24">
        <v>2023</v>
      </c>
      <c r="D25" s="23" t="s">
        <v>31</v>
      </c>
      <c r="E25" s="23">
        <v>2308110140</v>
      </c>
      <c r="F25" s="23" t="s">
        <v>74</v>
      </c>
      <c r="G25" s="25">
        <v>85.146153846153894</v>
      </c>
      <c r="H25" s="25">
        <v>2</v>
      </c>
      <c r="I25" s="25">
        <v>87.146153846153894</v>
      </c>
      <c r="J25" s="25">
        <v>84.3720930232558</v>
      </c>
      <c r="K25" s="25">
        <v>1.5</v>
      </c>
      <c r="L25" s="25">
        <v>85.8720930232558</v>
      </c>
      <c r="M25" s="25">
        <v>77.900000000000006</v>
      </c>
      <c r="N25" s="25">
        <v>0</v>
      </c>
      <c r="O25" s="25">
        <v>77.900000000000006</v>
      </c>
      <c r="P25" s="25">
        <v>85.265992844364902</v>
      </c>
      <c r="Q25" s="53">
        <v>21</v>
      </c>
      <c r="R25" s="23">
        <v>24</v>
      </c>
      <c r="S25" s="53" t="s">
        <v>33</v>
      </c>
      <c r="T25" s="23">
        <v>140</v>
      </c>
      <c r="U25" s="24" t="s">
        <v>57</v>
      </c>
      <c r="V25" s="24"/>
      <c r="W25" s="24"/>
      <c r="X25" s="23"/>
      <c r="IV25" s="4"/>
    </row>
    <row r="26" spans="1:256" s="1" customFormat="1" ht="15" customHeight="1" x14ac:dyDescent="0.3">
      <c r="A26" s="23" t="s">
        <v>29</v>
      </c>
      <c r="B26" s="23" t="s">
        <v>30</v>
      </c>
      <c r="C26" s="24">
        <v>2023</v>
      </c>
      <c r="D26" s="23" t="s">
        <v>62</v>
      </c>
      <c r="E26" s="23">
        <v>2315110211</v>
      </c>
      <c r="F26" s="23" t="s">
        <v>75</v>
      </c>
      <c r="G26" s="25">
        <v>86.8</v>
      </c>
      <c r="H26" s="25">
        <v>2</v>
      </c>
      <c r="I26" s="25">
        <v>88.8</v>
      </c>
      <c r="J26" s="25">
        <v>86.494382022471896</v>
      </c>
      <c r="K26" s="25">
        <v>0</v>
      </c>
      <c r="L26" s="25">
        <v>86.494382022471896</v>
      </c>
      <c r="M26" s="25">
        <v>70.3</v>
      </c>
      <c r="N26" s="25">
        <v>0</v>
      </c>
      <c r="O26" s="25">
        <v>70.3</v>
      </c>
      <c r="P26" s="25">
        <v>85.220786516853906</v>
      </c>
      <c r="Q26" s="53">
        <v>22</v>
      </c>
      <c r="R26" s="23">
        <v>13</v>
      </c>
      <c r="S26" s="53" t="s">
        <v>33</v>
      </c>
      <c r="T26" s="23">
        <v>140</v>
      </c>
      <c r="U26" s="24" t="s">
        <v>76</v>
      </c>
      <c r="V26" s="24"/>
      <c r="W26" s="24"/>
      <c r="X26" s="23"/>
      <c r="IV26" s="4"/>
    </row>
    <row r="27" spans="1:256" s="1" customFormat="1" ht="15" customHeight="1" x14ac:dyDescent="0.3">
      <c r="A27" s="23" t="s">
        <v>29</v>
      </c>
      <c r="B27" s="23" t="s">
        <v>30</v>
      </c>
      <c r="C27" s="24">
        <v>2023</v>
      </c>
      <c r="D27" s="23" t="s">
        <v>62</v>
      </c>
      <c r="E27" s="23">
        <v>2315110034</v>
      </c>
      <c r="F27" s="23" t="s">
        <v>77</v>
      </c>
      <c r="G27" s="25">
        <v>85.52</v>
      </c>
      <c r="H27" s="25">
        <v>2.75</v>
      </c>
      <c r="I27" s="25">
        <v>88.27</v>
      </c>
      <c r="J27" s="25">
        <v>83.730337078651701</v>
      </c>
      <c r="K27" s="25">
        <v>3</v>
      </c>
      <c r="L27" s="25">
        <v>86.730337078651701</v>
      </c>
      <c r="M27" s="25">
        <v>69.2</v>
      </c>
      <c r="N27" s="25">
        <v>0</v>
      </c>
      <c r="O27" s="25">
        <v>69.2</v>
      </c>
      <c r="P27" s="25">
        <v>85.208252808988803</v>
      </c>
      <c r="Q27" s="53">
        <v>23</v>
      </c>
      <c r="R27" s="23">
        <v>26</v>
      </c>
      <c r="S27" s="53" t="s">
        <v>33</v>
      </c>
      <c r="T27" s="23">
        <v>140</v>
      </c>
      <c r="U27" s="24" t="s">
        <v>76</v>
      </c>
      <c r="V27" s="24"/>
      <c r="W27" s="24"/>
      <c r="X27" s="23"/>
      <c r="IV27" s="4"/>
    </row>
    <row r="28" spans="1:256" s="1" customFormat="1" ht="15" customHeight="1" x14ac:dyDescent="0.3">
      <c r="A28" s="23" t="s">
        <v>29</v>
      </c>
      <c r="B28" s="23" t="s">
        <v>30</v>
      </c>
      <c r="C28" s="24">
        <v>2023</v>
      </c>
      <c r="D28" s="23" t="s">
        <v>48</v>
      </c>
      <c r="E28" s="23">
        <v>2308110193</v>
      </c>
      <c r="F28" s="23" t="s">
        <v>78</v>
      </c>
      <c r="G28" s="25">
        <v>86.043478260869605</v>
      </c>
      <c r="H28" s="25">
        <v>3</v>
      </c>
      <c r="I28" s="25">
        <v>89.043478260869605</v>
      </c>
      <c r="J28" s="25">
        <v>86.186046511627893</v>
      </c>
      <c r="K28" s="25">
        <v>0</v>
      </c>
      <c r="L28" s="25">
        <v>86.186046511627893</v>
      </c>
      <c r="M28" s="25">
        <v>70.45</v>
      </c>
      <c r="N28" s="25">
        <v>0</v>
      </c>
      <c r="O28" s="25">
        <v>70.45</v>
      </c>
      <c r="P28" s="25">
        <v>85.0410566228514</v>
      </c>
      <c r="Q28" s="53">
        <v>24</v>
      </c>
      <c r="R28" s="23">
        <v>14</v>
      </c>
      <c r="S28" s="53" t="s">
        <v>33</v>
      </c>
      <c r="T28" s="23">
        <v>140</v>
      </c>
      <c r="U28" s="24" t="s">
        <v>76</v>
      </c>
      <c r="V28" s="24"/>
      <c r="W28" s="24"/>
      <c r="X28" s="23"/>
      <c r="IV28" s="4"/>
    </row>
    <row r="29" spans="1:256" s="1" customFormat="1" ht="15" customHeight="1" x14ac:dyDescent="0.3">
      <c r="A29" s="23" t="s">
        <v>29</v>
      </c>
      <c r="B29" s="23" t="s">
        <v>30</v>
      </c>
      <c r="C29" s="24">
        <v>2023</v>
      </c>
      <c r="D29" s="23" t="s">
        <v>31</v>
      </c>
      <c r="E29" s="23">
        <v>2308110137</v>
      </c>
      <c r="F29" s="23" t="s">
        <v>79</v>
      </c>
      <c r="G29" s="25">
        <v>86.0461538461538</v>
      </c>
      <c r="H29" s="25">
        <v>2.75</v>
      </c>
      <c r="I29" s="25">
        <v>88.7961538461538</v>
      </c>
      <c r="J29" s="25">
        <v>84.860465116279101</v>
      </c>
      <c r="K29" s="25">
        <v>0</v>
      </c>
      <c r="L29" s="25">
        <v>84.860465116279101</v>
      </c>
      <c r="M29" s="25">
        <v>80.7</v>
      </c>
      <c r="N29" s="25">
        <v>0</v>
      </c>
      <c r="O29" s="25">
        <v>80.7</v>
      </c>
      <c r="P29" s="25">
        <v>85.034771914132406</v>
      </c>
      <c r="Q29" s="53">
        <v>25</v>
      </c>
      <c r="R29" s="23">
        <v>22</v>
      </c>
      <c r="S29" s="53" t="s">
        <v>33</v>
      </c>
      <c r="T29" s="23">
        <v>140</v>
      </c>
      <c r="U29" s="24" t="s">
        <v>76</v>
      </c>
      <c r="V29" s="24"/>
      <c r="W29" s="24"/>
      <c r="X29" s="23"/>
      <c r="IV29" s="4"/>
    </row>
    <row r="30" spans="1:256" s="1" customFormat="1" ht="15" customHeight="1" x14ac:dyDescent="0.3">
      <c r="A30" s="23" t="s">
        <v>29</v>
      </c>
      <c r="B30" s="23" t="s">
        <v>30</v>
      </c>
      <c r="C30" s="24">
        <v>2023</v>
      </c>
      <c r="D30" s="23" t="s">
        <v>31</v>
      </c>
      <c r="E30" s="23">
        <v>2308110167</v>
      </c>
      <c r="F30" s="23" t="s">
        <v>80</v>
      </c>
      <c r="G30" s="25">
        <v>85.756521739130406</v>
      </c>
      <c r="H30" s="25">
        <v>2.1</v>
      </c>
      <c r="I30" s="25">
        <v>87.8565217391304</v>
      </c>
      <c r="J30" s="25">
        <v>81.302325581395394</v>
      </c>
      <c r="K30" s="25">
        <v>4.5</v>
      </c>
      <c r="L30" s="25">
        <v>85.802325581395394</v>
      </c>
      <c r="M30" s="25">
        <v>72.3</v>
      </c>
      <c r="N30" s="25">
        <v>0</v>
      </c>
      <c r="O30" s="25">
        <v>72.3</v>
      </c>
      <c r="P30" s="25">
        <v>84.760222446916103</v>
      </c>
      <c r="Q30" s="53">
        <v>26</v>
      </c>
      <c r="R30" s="23">
        <v>42</v>
      </c>
      <c r="S30" s="53" t="s">
        <v>33</v>
      </c>
      <c r="T30" s="23">
        <v>140</v>
      </c>
      <c r="U30" s="24" t="s">
        <v>76</v>
      </c>
      <c r="V30" s="24"/>
      <c r="W30" s="24"/>
      <c r="X30" s="23"/>
      <c r="IV30" s="4"/>
    </row>
    <row r="31" spans="1:256" s="1" customFormat="1" ht="15" customHeight="1" x14ac:dyDescent="0.3">
      <c r="A31" s="23" t="s">
        <v>29</v>
      </c>
      <c r="B31" s="23" t="s">
        <v>30</v>
      </c>
      <c r="C31" s="24">
        <v>2023</v>
      </c>
      <c r="D31" s="23" t="s">
        <v>48</v>
      </c>
      <c r="E31" s="23">
        <v>2308110174</v>
      </c>
      <c r="F31" s="23" t="s">
        <v>81</v>
      </c>
      <c r="G31" s="25">
        <v>85.669230769230793</v>
      </c>
      <c r="H31" s="25">
        <v>2</v>
      </c>
      <c r="I31" s="25">
        <v>87.669230769230793</v>
      </c>
      <c r="J31" s="25">
        <v>83.906976744186096</v>
      </c>
      <c r="K31" s="25">
        <v>0</v>
      </c>
      <c r="L31" s="25">
        <v>83.906976744186096</v>
      </c>
      <c r="M31" s="25">
        <v>85.4</v>
      </c>
      <c r="N31" s="25">
        <v>0</v>
      </c>
      <c r="O31" s="25">
        <v>85.4</v>
      </c>
      <c r="P31" s="25">
        <v>84.620617173524195</v>
      </c>
      <c r="Q31" s="53">
        <v>27</v>
      </c>
      <c r="R31" s="23">
        <v>25</v>
      </c>
      <c r="S31" s="53" t="s">
        <v>33</v>
      </c>
      <c r="T31" s="23">
        <v>140</v>
      </c>
      <c r="U31" s="24" t="s">
        <v>76</v>
      </c>
      <c r="V31" s="24"/>
      <c r="W31" s="24"/>
      <c r="X31" s="23"/>
      <c r="IV31" s="4"/>
    </row>
    <row r="32" spans="1:256" s="1" customFormat="1" ht="15" customHeight="1" x14ac:dyDescent="0.3">
      <c r="A32" s="23" t="s">
        <v>29</v>
      </c>
      <c r="B32" s="23" t="s">
        <v>30</v>
      </c>
      <c r="C32" s="24">
        <v>2023</v>
      </c>
      <c r="D32" s="23" t="s">
        <v>36</v>
      </c>
      <c r="E32" s="23">
        <v>2308110229</v>
      </c>
      <c r="F32" s="23" t="s">
        <v>82</v>
      </c>
      <c r="G32" s="25">
        <v>86.409090910000003</v>
      </c>
      <c r="H32" s="25">
        <v>3.25</v>
      </c>
      <c r="I32" s="25">
        <v>89.659090910000003</v>
      </c>
      <c r="J32" s="25">
        <v>85</v>
      </c>
      <c r="K32" s="25">
        <v>0.5</v>
      </c>
      <c r="L32" s="25">
        <v>85.5</v>
      </c>
      <c r="M32" s="25">
        <v>70.2</v>
      </c>
      <c r="N32" s="25">
        <v>0</v>
      </c>
      <c r="O32" s="25">
        <v>70.2</v>
      </c>
      <c r="P32" s="25">
        <v>84.593863636500004</v>
      </c>
      <c r="Q32" s="53">
        <v>28</v>
      </c>
      <c r="R32" s="23">
        <v>19</v>
      </c>
      <c r="S32" s="53" t="s">
        <v>33</v>
      </c>
      <c r="T32" s="23">
        <v>140</v>
      </c>
      <c r="U32" s="24" t="s">
        <v>76</v>
      </c>
      <c r="V32" s="24"/>
      <c r="W32" s="24"/>
      <c r="X32" s="23"/>
      <c r="IV32" s="4"/>
    </row>
    <row r="33" spans="1:256" s="1" customFormat="1" ht="15" customHeight="1" x14ac:dyDescent="0.3">
      <c r="A33" s="23" t="s">
        <v>29</v>
      </c>
      <c r="B33" s="23" t="s">
        <v>30</v>
      </c>
      <c r="C33" s="24">
        <v>2023</v>
      </c>
      <c r="D33" s="23" t="s">
        <v>48</v>
      </c>
      <c r="E33" s="23">
        <v>2308110192</v>
      </c>
      <c r="F33" s="23" t="s">
        <v>83</v>
      </c>
      <c r="G33" s="25">
        <v>85.582608695652198</v>
      </c>
      <c r="H33" s="25">
        <v>2</v>
      </c>
      <c r="I33" s="25">
        <v>87.582608695652198</v>
      </c>
      <c r="J33" s="25">
        <v>85.418604651162795</v>
      </c>
      <c r="K33" s="25">
        <v>0</v>
      </c>
      <c r="L33" s="25">
        <v>85.418604651162795</v>
      </c>
      <c r="M33" s="25">
        <v>69</v>
      </c>
      <c r="N33" s="25">
        <v>0</v>
      </c>
      <c r="O33" s="25">
        <v>69</v>
      </c>
      <c r="P33" s="25">
        <v>84.1013447927199</v>
      </c>
      <c r="Q33" s="53">
        <v>29</v>
      </c>
      <c r="R33" s="23">
        <v>17</v>
      </c>
      <c r="S33" s="53" t="s">
        <v>33</v>
      </c>
      <c r="T33" s="23">
        <v>140</v>
      </c>
      <c r="U33" s="24" t="s">
        <v>76</v>
      </c>
      <c r="V33" s="24"/>
      <c r="W33" s="24"/>
      <c r="X33" s="23"/>
      <c r="IV33" s="4"/>
    </row>
    <row r="34" spans="1:256" s="1" customFormat="1" ht="15" customHeight="1" x14ac:dyDescent="0.3">
      <c r="A34" s="23" t="s">
        <v>29</v>
      </c>
      <c r="B34" s="23" t="s">
        <v>30</v>
      </c>
      <c r="C34" s="24">
        <v>2023</v>
      </c>
      <c r="D34" s="23" t="s">
        <v>48</v>
      </c>
      <c r="E34" s="23">
        <v>2308110173</v>
      </c>
      <c r="F34" s="23" t="s">
        <v>84</v>
      </c>
      <c r="G34" s="25">
        <v>86.030769230769195</v>
      </c>
      <c r="H34" s="25">
        <v>3</v>
      </c>
      <c r="I34" s="25">
        <v>89.030769230769195</v>
      </c>
      <c r="J34" s="25">
        <v>82.767441860465098</v>
      </c>
      <c r="K34" s="25">
        <v>0</v>
      </c>
      <c r="L34" s="25">
        <v>82.767441860465098</v>
      </c>
      <c r="M34" s="25">
        <v>83.3</v>
      </c>
      <c r="N34" s="25">
        <v>0</v>
      </c>
      <c r="O34" s="25">
        <v>83.3</v>
      </c>
      <c r="P34" s="25">
        <v>83.760196779964204</v>
      </c>
      <c r="Q34" s="53">
        <v>30</v>
      </c>
      <c r="R34" s="23">
        <v>33</v>
      </c>
      <c r="S34" s="53" t="s">
        <v>33</v>
      </c>
      <c r="T34" s="23">
        <v>140</v>
      </c>
      <c r="U34" s="24" t="s">
        <v>76</v>
      </c>
      <c r="V34" s="24"/>
      <c r="W34" s="24"/>
      <c r="X34" s="23"/>
      <c r="IV34" s="4"/>
    </row>
    <row r="35" spans="1:256" s="1" customFormat="1" ht="15" customHeight="1" x14ac:dyDescent="0.3">
      <c r="A35" s="23" t="s">
        <v>29</v>
      </c>
      <c r="B35" s="23" t="s">
        <v>30</v>
      </c>
      <c r="C35" s="24">
        <v>2023</v>
      </c>
      <c r="D35" s="23" t="s">
        <v>31</v>
      </c>
      <c r="E35" s="23">
        <v>2308110148</v>
      </c>
      <c r="F35" s="23" t="s">
        <v>85</v>
      </c>
      <c r="G35" s="25">
        <v>86.539130434782606</v>
      </c>
      <c r="H35" s="25">
        <v>3.75</v>
      </c>
      <c r="I35" s="25">
        <v>90.289130434782606</v>
      </c>
      <c r="J35" s="25">
        <v>83.3720930232558</v>
      </c>
      <c r="K35" s="25">
        <v>0</v>
      </c>
      <c r="L35" s="25">
        <v>83.3720930232558</v>
      </c>
      <c r="M35" s="25">
        <v>75.7</v>
      </c>
      <c r="N35" s="25">
        <v>0</v>
      </c>
      <c r="O35" s="25">
        <v>75.7</v>
      </c>
      <c r="P35" s="25">
        <v>83.642439332659293</v>
      </c>
      <c r="Q35" s="53">
        <v>31</v>
      </c>
      <c r="R35" s="23">
        <v>29</v>
      </c>
      <c r="S35" s="53" t="s">
        <v>33</v>
      </c>
      <c r="T35" s="23">
        <v>140</v>
      </c>
      <c r="U35" s="24" t="s">
        <v>76</v>
      </c>
      <c r="V35" s="24"/>
      <c r="W35" s="24"/>
      <c r="X35" s="23"/>
      <c r="IV35" s="4"/>
    </row>
    <row r="36" spans="1:256" s="1" customFormat="1" ht="15" customHeight="1" x14ac:dyDescent="0.3">
      <c r="A36" s="23" t="s">
        <v>29</v>
      </c>
      <c r="B36" s="23" t="s">
        <v>30</v>
      </c>
      <c r="C36" s="24">
        <v>2023</v>
      </c>
      <c r="D36" s="23" t="s">
        <v>31</v>
      </c>
      <c r="E36" s="23">
        <v>2308110162</v>
      </c>
      <c r="F36" s="23" t="s">
        <v>86</v>
      </c>
      <c r="G36" s="25">
        <v>86.295652173912998</v>
      </c>
      <c r="H36" s="25">
        <v>3</v>
      </c>
      <c r="I36" s="25">
        <v>89.295652173912998</v>
      </c>
      <c r="J36" s="25">
        <v>83.441860465116307</v>
      </c>
      <c r="K36" s="25">
        <v>1.5</v>
      </c>
      <c r="L36" s="25">
        <v>84.941860465116307</v>
      </c>
      <c r="M36" s="25">
        <v>64.2</v>
      </c>
      <c r="N36" s="25">
        <v>0</v>
      </c>
      <c r="O36" s="25">
        <v>64.2</v>
      </c>
      <c r="P36" s="25">
        <v>83.520743174924206</v>
      </c>
      <c r="Q36" s="53">
        <v>32</v>
      </c>
      <c r="R36" s="23">
        <v>28</v>
      </c>
      <c r="S36" s="53" t="s">
        <v>33</v>
      </c>
      <c r="T36" s="23">
        <v>140</v>
      </c>
      <c r="U36" s="24" t="s">
        <v>76</v>
      </c>
      <c r="V36" s="24"/>
      <c r="W36" s="24"/>
      <c r="X36" s="23"/>
      <c r="CI36" s="1" t="s">
        <v>41</v>
      </c>
      <c r="CJ36" s="1" t="s">
        <v>42</v>
      </c>
      <c r="CK36" s="1" t="s">
        <v>43</v>
      </c>
      <c r="IV36" s="4"/>
    </row>
    <row r="37" spans="1:256" s="1" customFormat="1" ht="15" customHeight="1" x14ac:dyDescent="0.3">
      <c r="A37" s="23" t="s">
        <v>29</v>
      </c>
      <c r="B37" s="23" t="s">
        <v>30</v>
      </c>
      <c r="C37" s="24">
        <v>2023</v>
      </c>
      <c r="D37" s="23" t="s">
        <v>36</v>
      </c>
      <c r="E37" s="23">
        <v>2308110205</v>
      </c>
      <c r="F37" s="23" t="s">
        <v>87</v>
      </c>
      <c r="G37" s="25">
        <v>85.953846154000004</v>
      </c>
      <c r="H37" s="25">
        <v>4.25</v>
      </c>
      <c r="I37" s="25">
        <v>90.203846154000004</v>
      </c>
      <c r="J37" s="25">
        <v>83.209302325581405</v>
      </c>
      <c r="K37" s="25">
        <v>6.7000000000000004E-2</v>
      </c>
      <c r="L37" s="25">
        <v>83.276302325581398</v>
      </c>
      <c r="M37" s="25">
        <v>75.3</v>
      </c>
      <c r="N37" s="25">
        <v>0</v>
      </c>
      <c r="O37" s="25">
        <v>75.3</v>
      </c>
      <c r="P37" s="25">
        <v>83.517803667286003</v>
      </c>
      <c r="Q37" s="53">
        <v>33</v>
      </c>
      <c r="R37" s="23">
        <v>31</v>
      </c>
      <c r="S37" s="53" t="s">
        <v>33</v>
      </c>
      <c r="T37" s="23">
        <v>140</v>
      </c>
      <c r="U37" s="24" t="s">
        <v>76</v>
      </c>
      <c r="V37" s="24"/>
      <c r="W37" s="24"/>
      <c r="X37" s="23"/>
      <c r="CI37" s="1" t="s">
        <v>45</v>
      </c>
      <c r="CJ37" s="1" t="s">
        <v>46</v>
      </c>
      <c r="CK37" s="1" t="s">
        <v>47</v>
      </c>
      <c r="IV37" s="4"/>
    </row>
    <row r="38" spans="1:256" s="1" customFormat="1" ht="15" customHeight="1" x14ac:dyDescent="0.3">
      <c r="A38" s="23" t="s">
        <v>29</v>
      </c>
      <c r="B38" s="23" t="s">
        <v>30</v>
      </c>
      <c r="C38" s="24">
        <v>2023</v>
      </c>
      <c r="D38" s="23" t="s">
        <v>36</v>
      </c>
      <c r="E38" s="23">
        <v>2308110236</v>
      </c>
      <c r="F38" s="23" t="s">
        <v>88</v>
      </c>
      <c r="G38" s="25">
        <v>85.782608695999997</v>
      </c>
      <c r="H38" s="25">
        <v>2.5</v>
      </c>
      <c r="I38" s="25">
        <v>88.282608695999997</v>
      </c>
      <c r="J38" s="25">
        <v>82.046511627906995</v>
      </c>
      <c r="K38" s="25">
        <v>1.5</v>
      </c>
      <c r="L38" s="25">
        <v>83.546511627906995</v>
      </c>
      <c r="M38" s="25">
        <v>75</v>
      </c>
      <c r="N38" s="25">
        <v>0</v>
      </c>
      <c r="O38" s="25">
        <v>75</v>
      </c>
      <c r="P38" s="25">
        <v>83.402275025330198</v>
      </c>
      <c r="Q38" s="53">
        <v>34</v>
      </c>
      <c r="R38" s="23">
        <v>39</v>
      </c>
      <c r="S38" s="53" t="s">
        <v>33</v>
      </c>
      <c r="T38" s="23">
        <v>140</v>
      </c>
      <c r="U38" s="24" t="s">
        <v>76</v>
      </c>
      <c r="V38" s="24"/>
      <c r="W38" s="24"/>
      <c r="X38" s="23"/>
      <c r="CI38" s="1" t="s">
        <v>50</v>
      </c>
      <c r="CJ38" s="1" t="s">
        <v>51</v>
      </c>
      <c r="CK38" s="1" t="s">
        <v>52</v>
      </c>
      <c r="IV38" s="4"/>
    </row>
    <row r="39" spans="1:256" s="1" customFormat="1" ht="15" customHeight="1" x14ac:dyDescent="0.3">
      <c r="A39" s="23" t="s">
        <v>29</v>
      </c>
      <c r="B39" s="23" t="s">
        <v>30</v>
      </c>
      <c r="C39" s="24">
        <v>2023</v>
      </c>
      <c r="D39" s="23" t="s">
        <v>62</v>
      </c>
      <c r="E39" s="23">
        <v>2308110270</v>
      </c>
      <c r="F39" s="23" t="s">
        <v>89</v>
      </c>
      <c r="G39" s="25">
        <v>86.7</v>
      </c>
      <c r="H39" s="25">
        <v>4.0999999999999996</v>
      </c>
      <c r="I39" s="25">
        <v>90.8</v>
      </c>
      <c r="J39" s="25">
        <v>80.720930232558104</v>
      </c>
      <c r="K39" s="25">
        <v>1.5</v>
      </c>
      <c r="L39" s="25">
        <v>82.220930232558104</v>
      </c>
      <c r="M39" s="25">
        <v>79.400000000000006</v>
      </c>
      <c r="N39" s="25">
        <v>0</v>
      </c>
      <c r="O39" s="25">
        <v>79.400000000000006</v>
      </c>
      <c r="P39" s="25">
        <v>83.225697674418598</v>
      </c>
      <c r="Q39" s="53">
        <v>35</v>
      </c>
      <c r="R39" s="23">
        <v>45</v>
      </c>
      <c r="S39" s="53" t="s">
        <v>33</v>
      </c>
      <c r="T39" s="23">
        <v>140</v>
      </c>
      <c r="U39" s="24" t="s">
        <v>76</v>
      </c>
      <c r="V39" s="24"/>
      <c r="W39" s="24"/>
      <c r="X39" s="23"/>
      <c r="CI39" s="1" t="s">
        <v>54</v>
      </c>
      <c r="CK39" s="1" t="s">
        <v>55</v>
      </c>
      <c r="IV39" s="4"/>
    </row>
    <row r="40" spans="1:256" s="1" customFormat="1" ht="15" customHeight="1" x14ac:dyDescent="0.3">
      <c r="A40" s="23" t="s">
        <v>29</v>
      </c>
      <c r="B40" s="23" t="s">
        <v>30</v>
      </c>
      <c r="C40" s="24">
        <v>2023</v>
      </c>
      <c r="D40" s="23" t="s">
        <v>48</v>
      </c>
      <c r="E40" s="23">
        <v>2306110065</v>
      </c>
      <c r="F40" s="23" t="s">
        <v>90</v>
      </c>
      <c r="G40" s="25">
        <v>84.292307692307702</v>
      </c>
      <c r="H40" s="25">
        <v>2</v>
      </c>
      <c r="I40" s="25">
        <v>86.292307692307702</v>
      </c>
      <c r="J40" s="25">
        <v>82.465116279069804</v>
      </c>
      <c r="K40" s="25">
        <v>2</v>
      </c>
      <c r="L40" s="25">
        <v>84.465116279069804</v>
      </c>
      <c r="M40" s="25">
        <v>68.400000000000006</v>
      </c>
      <c r="N40" s="25">
        <v>0</v>
      </c>
      <c r="O40" s="25">
        <v>68.400000000000006</v>
      </c>
      <c r="P40" s="25">
        <v>83.132683363148502</v>
      </c>
      <c r="Q40" s="53">
        <v>36</v>
      </c>
      <c r="R40" s="23">
        <v>35</v>
      </c>
      <c r="S40" s="53" t="s">
        <v>33</v>
      </c>
      <c r="T40" s="23">
        <v>140</v>
      </c>
      <c r="U40" s="24" t="s">
        <v>76</v>
      </c>
      <c r="V40" s="24"/>
      <c r="W40" s="24"/>
      <c r="X40" s="23"/>
      <c r="IV40" s="4"/>
    </row>
    <row r="41" spans="1:256" s="1" customFormat="1" ht="15" customHeight="1" x14ac:dyDescent="0.3">
      <c r="A41" s="23" t="s">
        <v>29</v>
      </c>
      <c r="B41" s="23" t="s">
        <v>30</v>
      </c>
      <c r="C41" s="24">
        <v>2023</v>
      </c>
      <c r="D41" s="23" t="s">
        <v>31</v>
      </c>
      <c r="E41" s="23">
        <v>2308110147</v>
      </c>
      <c r="F41" s="23" t="s">
        <v>91</v>
      </c>
      <c r="G41" s="25">
        <v>85.8</v>
      </c>
      <c r="H41" s="25">
        <v>4.75</v>
      </c>
      <c r="I41" s="25">
        <v>90.55</v>
      </c>
      <c r="J41" s="25">
        <v>82.116279069767401</v>
      </c>
      <c r="K41" s="25">
        <v>0</v>
      </c>
      <c r="L41" s="25">
        <v>82.116279069767401</v>
      </c>
      <c r="M41" s="25">
        <v>77.349999999999994</v>
      </c>
      <c r="N41" s="25">
        <v>0</v>
      </c>
      <c r="O41" s="25">
        <v>77.349999999999994</v>
      </c>
      <c r="P41" s="25">
        <v>82.9047093023255</v>
      </c>
      <c r="Q41" s="53">
        <v>37</v>
      </c>
      <c r="R41" s="23">
        <v>38</v>
      </c>
      <c r="S41" s="53" t="s">
        <v>33</v>
      </c>
      <c r="T41" s="23">
        <v>140</v>
      </c>
      <c r="U41" s="24" t="s">
        <v>76</v>
      </c>
      <c r="V41" s="24"/>
      <c r="W41" s="24"/>
      <c r="X41" s="23"/>
      <c r="IV41" s="4"/>
    </row>
    <row r="42" spans="1:256" s="1" customFormat="1" ht="15" customHeight="1" x14ac:dyDescent="0.3">
      <c r="A42" s="23" t="s">
        <v>29</v>
      </c>
      <c r="B42" s="23" t="s">
        <v>30</v>
      </c>
      <c r="C42" s="24">
        <v>2023</v>
      </c>
      <c r="D42" s="23" t="s">
        <v>62</v>
      </c>
      <c r="E42" s="23">
        <v>2308110268</v>
      </c>
      <c r="F42" s="23" t="s">
        <v>92</v>
      </c>
      <c r="G42" s="25">
        <v>86.52</v>
      </c>
      <c r="H42" s="25">
        <v>3.1</v>
      </c>
      <c r="I42" s="25">
        <v>89.62</v>
      </c>
      <c r="J42" s="25">
        <v>82.488372093023301</v>
      </c>
      <c r="K42" s="25">
        <v>0</v>
      </c>
      <c r="L42" s="25">
        <v>82.488372093023301</v>
      </c>
      <c r="M42" s="25">
        <v>73</v>
      </c>
      <c r="N42" s="25">
        <v>0</v>
      </c>
      <c r="O42" s="25">
        <v>73</v>
      </c>
      <c r="P42" s="25">
        <v>82.609279069767396</v>
      </c>
      <c r="Q42" s="53">
        <v>38</v>
      </c>
      <c r="R42" s="23">
        <v>34</v>
      </c>
      <c r="S42" s="53" t="s">
        <v>33</v>
      </c>
      <c r="T42" s="23">
        <v>140</v>
      </c>
      <c r="U42" s="24" t="s">
        <v>76</v>
      </c>
      <c r="V42" s="24"/>
      <c r="W42" s="24"/>
      <c r="X42" s="23"/>
      <c r="CI42" s="1" t="s">
        <v>61</v>
      </c>
      <c r="IV42" s="4"/>
    </row>
    <row r="43" spans="1:256" s="1" customFormat="1" ht="15" customHeight="1" x14ac:dyDescent="0.3">
      <c r="A43" s="23" t="s">
        <v>29</v>
      </c>
      <c r="B43" s="23" t="s">
        <v>30</v>
      </c>
      <c r="C43" s="24">
        <v>2023</v>
      </c>
      <c r="D43" s="23" t="s">
        <v>62</v>
      </c>
      <c r="E43" s="23">
        <v>2308110240</v>
      </c>
      <c r="F43" s="23" t="s">
        <v>93</v>
      </c>
      <c r="G43" s="25">
        <v>86.29</v>
      </c>
      <c r="H43" s="25">
        <v>4.75</v>
      </c>
      <c r="I43" s="25">
        <v>91.04</v>
      </c>
      <c r="J43" s="25">
        <v>81.441860465116307</v>
      </c>
      <c r="K43" s="25">
        <v>0</v>
      </c>
      <c r="L43" s="25">
        <v>81.441860465116307</v>
      </c>
      <c r="M43" s="25">
        <v>75.900000000000006</v>
      </c>
      <c r="N43" s="25">
        <v>0</v>
      </c>
      <c r="O43" s="25">
        <v>75.900000000000006</v>
      </c>
      <c r="P43" s="25">
        <v>82.3273953488372</v>
      </c>
      <c r="Q43" s="53">
        <v>39</v>
      </c>
      <c r="R43" s="23">
        <v>41</v>
      </c>
      <c r="S43" s="53" t="s">
        <v>33</v>
      </c>
      <c r="T43" s="23">
        <v>140</v>
      </c>
      <c r="U43" s="24" t="s">
        <v>76</v>
      </c>
      <c r="V43" s="24"/>
      <c r="W43" s="24"/>
      <c r="X43" s="23"/>
      <c r="CI43" s="1" t="s">
        <v>64</v>
      </c>
      <c r="IV43" s="4"/>
    </row>
    <row r="44" spans="1:256" s="1" customFormat="1" ht="15" customHeight="1" x14ac:dyDescent="0.3">
      <c r="A44" s="23" t="s">
        <v>29</v>
      </c>
      <c r="B44" s="23" t="s">
        <v>30</v>
      </c>
      <c r="C44" s="24">
        <v>2023</v>
      </c>
      <c r="D44" s="23" t="s">
        <v>31</v>
      </c>
      <c r="E44" s="23">
        <v>2308110168</v>
      </c>
      <c r="F44" s="23" t="s">
        <v>94</v>
      </c>
      <c r="G44" s="25">
        <v>84.869565217391298</v>
      </c>
      <c r="H44" s="25">
        <v>5.625</v>
      </c>
      <c r="I44" s="25">
        <v>90.494565217391298</v>
      </c>
      <c r="J44" s="25">
        <v>79.767441860465098</v>
      </c>
      <c r="K44" s="25">
        <v>1.22</v>
      </c>
      <c r="L44" s="25">
        <v>80.987441860465097</v>
      </c>
      <c r="M44" s="25">
        <v>80.099999999999994</v>
      </c>
      <c r="N44" s="25">
        <v>0</v>
      </c>
      <c r="O44" s="25">
        <v>80.099999999999994</v>
      </c>
      <c r="P44" s="25">
        <v>82.3247661779575</v>
      </c>
      <c r="Q44" s="53">
        <v>40</v>
      </c>
      <c r="R44" s="23">
        <v>54</v>
      </c>
      <c r="S44" s="53" t="s">
        <v>33</v>
      </c>
      <c r="T44" s="23">
        <v>140</v>
      </c>
      <c r="U44" s="24" t="s">
        <v>76</v>
      </c>
      <c r="V44" s="24"/>
      <c r="W44" s="24"/>
      <c r="X44" s="23"/>
      <c r="IV44" s="4"/>
    </row>
    <row r="45" spans="1:256" s="1" customFormat="1" ht="15" customHeight="1" x14ac:dyDescent="0.3">
      <c r="A45" s="23" t="s">
        <v>29</v>
      </c>
      <c r="B45" s="23" t="s">
        <v>30</v>
      </c>
      <c r="C45" s="24">
        <v>2023</v>
      </c>
      <c r="D45" s="23" t="s">
        <v>36</v>
      </c>
      <c r="E45" s="23">
        <v>2308110206</v>
      </c>
      <c r="F45" s="23" t="s">
        <v>95</v>
      </c>
      <c r="G45" s="25">
        <v>86.469230769999996</v>
      </c>
      <c r="H45" s="25">
        <v>4.25</v>
      </c>
      <c r="I45" s="25">
        <v>90.719230769999996</v>
      </c>
      <c r="J45" s="25">
        <v>82.930232558139494</v>
      </c>
      <c r="K45" s="25">
        <v>0</v>
      </c>
      <c r="L45" s="25">
        <v>82.930232558139494</v>
      </c>
      <c r="M45" s="25">
        <v>64.849999999999994</v>
      </c>
      <c r="N45" s="25">
        <v>0</v>
      </c>
      <c r="O45" s="25">
        <v>64.849999999999994</v>
      </c>
      <c r="P45" s="25">
        <v>82.290559034104604</v>
      </c>
      <c r="Q45" s="53">
        <v>41</v>
      </c>
      <c r="R45" s="23">
        <v>32</v>
      </c>
      <c r="S45" s="53" t="s">
        <v>33</v>
      </c>
      <c r="T45" s="23">
        <v>140</v>
      </c>
      <c r="U45" s="24" t="s">
        <v>76</v>
      </c>
      <c r="V45" s="24"/>
      <c r="W45" s="24"/>
      <c r="X45" s="23"/>
      <c r="IV45" s="4"/>
    </row>
    <row r="46" spans="1:256" s="1" customFormat="1" ht="15" customHeight="1" x14ac:dyDescent="0.3">
      <c r="A46" s="23" t="s">
        <v>29</v>
      </c>
      <c r="B46" s="23" t="s">
        <v>30</v>
      </c>
      <c r="C46" s="24">
        <v>2023</v>
      </c>
      <c r="D46" s="23" t="s">
        <v>48</v>
      </c>
      <c r="E46" s="23">
        <v>2308110203</v>
      </c>
      <c r="F46" s="23" t="s">
        <v>96</v>
      </c>
      <c r="G46" s="25">
        <v>83.4</v>
      </c>
      <c r="H46" s="25">
        <v>2</v>
      </c>
      <c r="I46" s="25">
        <v>85.4</v>
      </c>
      <c r="J46" s="25">
        <v>82.209302325581405</v>
      </c>
      <c r="K46" s="25">
        <v>0</v>
      </c>
      <c r="L46" s="25">
        <v>82.209302325581405</v>
      </c>
      <c r="M46" s="25">
        <v>75.900000000000006</v>
      </c>
      <c r="N46" s="25">
        <v>0</v>
      </c>
      <c r="O46" s="25">
        <v>75.900000000000006</v>
      </c>
      <c r="P46" s="25">
        <v>82.056976744186002</v>
      </c>
      <c r="Q46" s="53">
        <v>42</v>
      </c>
      <c r="R46" s="23">
        <v>37</v>
      </c>
      <c r="S46" s="53" t="s">
        <v>33</v>
      </c>
      <c r="T46" s="23">
        <v>140</v>
      </c>
      <c r="U46" s="24" t="s">
        <v>76</v>
      </c>
      <c r="V46" s="24"/>
      <c r="W46" s="24"/>
      <c r="X46" s="23"/>
      <c r="IV46" s="4"/>
    </row>
    <row r="47" spans="1:256" s="1" customFormat="1" ht="15" customHeight="1" x14ac:dyDescent="0.3">
      <c r="A47" s="23" t="s">
        <v>29</v>
      </c>
      <c r="B47" s="23" t="s">
        <v>30</v>
      </c>
      <c r="C47" s="24">
        <v>2023</v>
      </c>
      <c r="D47" s="23" t="s">
        <v>62</v>
      </c>
      <c r="E47" s="23">
        <v>2308110260</v>
      </c>
      <c r="F47" s="23" t="s">
        <v>97</v>
      </c>
      <c r="G47" s="25">
        <v>86.3</v>
      </c>
      <c r="H47" s="25">
        <v>2</v>
      </c>
      <c r="I47" s="25">
        <v>88.3</v>
      </c>
      <c r="J47" s="25">
        <v>80.697674418604606</v>
      </c>
      <c r="K47" s="25">
        <v>0</v>
      </c>
      <c r="L47" s="25">
        <v>80.697674418604606</v>
      </c>
      <c r="M47" s="25">
        <v>82.8</v>
      </c>
      <c r="N47" s="25">
        <v>0</v>
      </c>
      <c r="O47" s="25">
        <v>82.8</v>
      </c>
      <c r="P47" s="25">
        <v>82.048255813953503</v>
      </c>
      <c r="Q47" s="53">
        <v>43</v>
      </c>
      <c r="R47" s="23">
        <v>47</v>
      </c>
      <c r="S47" s="53" t="s">
        <v>33</v>
      </c>
      <c r="T47" s="23">
        <v>140</v>
      </c>
      <c r="U47" s="24" t="s">
        <v>76</v>
      </c>
      <c r="V47" s="24"/>
      <c r="W47" s="24"/>
      <c r="X47" s="23"/>
      <c r="IV47" s="4"/>
    </row>
    <row r="48" spans="1:256" s="1" customFormat="1" ht="15" customHeight="1" x14ac:dyDescent="0.3">
      <c r="A48" s="23" t="s">
        <v>29</v>
      </c>
      <c r="B48" s="23" t="s">
        <v>30</v>
      </c>
      <c r="C48" s="24">
        <v>2023</v>
      </c>
      <c r="D48" s="23" t="s">
        <v>31</v>
      </c>
      <c r="E48" s="23">
        <v>2308110160</v>
      </c>
      <c r="F48" s="23" t="s">
        <v>98</v>
      </c>
      <c r="G48" s="25">
        <v>85.886956521739094</v>
      </c>
      <c r="H48" s="25">
        <v>2</v>
      </c>
      <c r="I48" s="25">
        <v>87.886956521739094</v>
      </c>
      <c r="J48" s="25">
        <v>82.255813953488399</v>
      </c>
      <c r="K48" s="25">
        <v>0.5</v>
      </c>
      <c r="L48" s="25">
        <v>82.755813953488399</v>
      </c>
      <c r="M48" s="25">
        <v>66</v>
      </c>
      <c r="N48" s="25">
        <v>0</v>
      </c>
      <c r="O48" s="25">
        <v>66</v>
      </c>
      <c r="P48" s="25">
        <v>81.8499039433772</v>
      </c>
      <c r="Q48" s="53">
        <v>44</v>
      </c>
      <c r="R48" s="23">
        <v>36</v>
      </c>
      <c r="S48" s="53" t="s">
        <v>33</v>
      </c>
      <c r="T48" s="23">
        <v>140</v>
      </c>
      <c r="U48" s="24" t="s">
        <v>76</v>
      </c>
      <c r="V48" s="24"/>
      <c r="W48" s="24"/>
      <c r="X48" s="23"/>
      <c r="IV48" s="4"/>
    </row>
    <row r="49" spans="1:256" s="1" customFormat="1" ht="15" customHeight="1" x14ac:dyDescent="0.3">
      <c r="A49" s="23" t="s">
        <v>29</v>
      </c>
      <c r="B49" s="23" t="s">
        <v>30</v>
      </c>
      <c r="C49" s="24">
        <v>2023</v>
      </c>
      <c r="D49" s="23" t="s">
        <v>48</v>
      </c>
      <c r="E49" s="23">
        <v>2308110171</v>
      </c>
      <c r="F49" s="23" t="s">
        <v>99</v>
      </c>
      <c r="G49" s="25">
        <v>85.0230769230769</v>
      </c>
      <c r="H49" s="25">
        <v>4</v>
      </c>
      <c r="I49" s="25">
        <v>89.0230769230769</v>
      </c>
      <c r="J49" s="25">
        <v>80.441860465116307</v>
      </c>
      <c r="K49" s="25">
        <v>0</v>
      </c>
      <c r="L49" s="25">
        <v>80.441860465116307</v>
      </c>
      <c r="M49" s="25">
        <v>81.599999999999994</v>
      </c>
      <c r="N49" s="25">
        <v>0</v>
      </c>
      <c r="O49" s="25">
        <v>81.599999999999994</v>
      </c>
      <c r="P49" s="25">
        <v>81.844856887298704</v>
      </c>
      <c r="Q49" s="53">
        <v>45</v>
      </c>
      <c r="R49" s="23">
        <v>49</v>
      </c>
      <c r="S49" s="53" t="s">
        <v>33</v>
      </c>
      <c r="T49" s="23">
        <v>140</v>
      </c>
      <c r="U49" s="24" t="s">
        <v>76</v>
      </c>
      <c r="V49" s="24"/>
      <c r="W49" s="24"/>
      <c r="X49" s="23"/>
      <c r="IV49" s="4"/>
    </row>
    <row r="50" spans="1:256" s="1" customFormat="1" ht="15" customHeight="1" x14ac:dyDescent="0.3">
      <c r="A50" s="23" t="s">
        <v>29</v>
      </c>
      <c r="B50" s="23" t="s">
        <v>30</v>
      </c>
      <c r="C50" s="24">
        <v>2023</v>
      </c>
      <c r="D50" s="23" t="s">
        <v>62</v>
      </c>
      <c r="E50" s="23">
        <v>2315110004</v>
      </c>
      <c r="F50" s="23" t="s">
        <v>100</v>
      </c>
      <c r="G50" s="25">
        <v>86.8</v>
      </c>
      <c r="H50" s="25">
        <v>2.5</v>
      </c>
      <c r="I50" s="25">
        <v>89.3</v>
      </c>
      <c r="J50" s="25">
        <v>79.977528089887599</v>
      </c>
      <c r="K50" s="25">
        <v>1.5</v>
      </c>
      <c r="L50" s="25">
        <v>81.477528089887599</v>
      </c>
      <c r="M50" s="25">
        <v>66.599999999999994</v>
      </c>
      <c r="N50" s="25">
        <v>0</v>
      </c>
      <c r="O50" s="25">
        <v>66.599999999999994</v>
      </c>
      <c r="P50" s="25">
        <v>81.163146067415695</v>
      </c>
      <c r="Q50" s="53">
        <v>46</v>
      </c>
      <c r="R50" s="23">
        <v>51</v>
      </c>
      <c r="S50" s="53" t="s">
        <v>33</v>
      </c>
      <c r="T50" s="23">
        <v>140</v>
      </c>
      <c r="U50" s="24" t="s">
        <v>76</v>
      </c>
      <c r="V50" s="24"/>
      <c r="W50" s="24"/>
      <c r="X50" s="23"/>
      <c r="IV50" s="4"/>
    </row>
    <row r="51" spans="1:256" s="1" customFormat="1" ht="15" customHeight="1" x14ac:dyDescent="0.3">
      <c r="A51" s="23" t="s">
        <v>29</v>
      </c>
      <c r="B51" s="23" t="s">
        <v>30</v>
      </c>
      <c r="C51" s="24">
        <v>2023</v>
      </c>
      <c r="D51" s="23" t="s">
        <v>62</v>
      </c>
      <c r="E51" s="23">
        <v>2315110152</v>
      </c>
      <c r="F51" s="23" t="s">
        <v>101</v>
      </c>
      <c r="G51" s="25">
        <v>86.52</v>
      </c>
      <c r="H51" s="25">
        <v>2</v>
      </c>
      <c r="I51" s="25">
        <v>88.52</v>
      </c>
      <c r="J51" s="25">
        <v>80.969696969696997</v>
      </c>
      <c r="K51" s="25">
        <v>0</v>
      </c>
      <c r="L51" s="25">
        <v>80.969696969696997</v>
      </c>
      <c r="M51" s="25">
        <v>70.8</v>
      </c>
      <c r="N51" s="25">
        <v>0</v>
      </c>
      <c r="O51" s="25">
        <v>70.8</v>
      </c>
      <c r="P51" s="25">
        <v>81.085272727272695</v>
      </c>
      <c r="Q51" s="53">
        <v>47</v>
      </c>
      <c r="R51" s="23">
        <v>43</v>
      </c>
      <c r="S51" s="53" t="s">
        <v>33</v>
      </c>
      <c r="T51" s="23">
        <v>140</v>
      </c>
      <c r="U51" s="24" t="s">
        <v>76</v>
      </c>
      <c r="V51" s="24"/>
      <c r="W51" s="24"/>
      <c r="X51" s="23"/>
      <c r="IV51" s="4"/>
    </row>
    <row r="52" spans="1:256" s="1" customFormat="1" ht="15" customHeight="1" x14ac:dyDescent="0.3">
      <c r="A52" s="23" t="s">
        <v>29</v>
      </c>
      <c r="B52" s="23" t="s">
        <v>30</v>
      </c>
      <c r="C52" s="24">
        <v>2023</v>
      </c>
      <c r="D52" s="23" t="s">
        <v>62</v>
      </c>
      <c r="E52" s="23">
        <v>2231110533</v>
      </c>
      <c r="F52" s="23" t="s">
        <v>102</v>
      </c>
      <c r="G52" s="25">
        <v>86.57</v>
      </c>
      <c r="H52" s="25">
        <v>2.1</v>
      </c>
      <c r="I52" s="25">
        <v>88.67</v>
      </c>
      <c r="J52" s="25">
        <v>77.813953488372107</v>
      </c>
      <c r="K52" s="25">
        <v>1.5</v>
      </c>
      <c r="L52" s="25">
        <v>79.313953488372107</v>
      </c>
      <c r="M52" s="25">
        <v>79.7</v>
      </c>
      <c r="N52" s="25">
        <v>0</v>
      </c>
      <c r="O52" s="25">
        <v>79.7</v>
      </c>
      <c r="P52" s="25">
        <v>80.7559651162791</v>
      </c>
      <c r="Q52" s="53">
        <v>48</v>
      </c>
      <c r="R52" s="23">
        <v>72</v>
      </c>
      <c r="S52" s="53" t="s">
        <v>33</v>
      </c>
      <c r="T52" s="23">
        <v>140</v>
      </c>
      <c r="U52" s="24" t="s">
        <v>76</v>
      </c>
      <c r="V52" s="24"/>
      <c r="W52" s="24"/>
      <c r="X52" s="23"/>
      <c r="IV52" s="4"/>
    </row>
    <row r="53" spans="1:256" s="1" customFormat="1" ht="15" customHeight="1" x14ac:dyDescent="0.3">
      <c r="A53" s="23" t="s">
        <v>29</v>
      </c>
      <c r="B53" s="23" t="s">
        <v>30</v>
      </c>
      <c r="C53" s="24">
        <v>2023</v>
      </c>
      <c r="D53" s="23" t="s">
        <v>62</v>
      </c>
      <c r="E53" s="23">
        <v>2308110261</v>
      </c>
      <c r="F53" s="23" t="s">
        <v>103</v>
      </c>
      <c r="G53" s="25">
        <v>86</v>
      </c>
      <c r="H53" s="25">
        <v>2</v>
      </c>
      <c r="I53" s="25">
        <v>88</v>
      </c>
      <c r="J53" s="25">
        <v>79.674418604651194</v>
      </c>
      <c r="K53" s="25">
        <v>0</v>
      </c>
      <c r="L53" s="25">
        <v>79.674418604651194</v>
      </c>
      <c r="M53" s="25">
        <v>77.8</v>
      </c>
      <c r="N53" s="25">
        <v>0</v>
      </c>
      <c r="O53" s="25">
        <v>77.8</v>
      </c>
      <c r="P53" s="25">
        <v>80.735813953488403</v>
      </c>
      <c r="Q53" s="53">
        <v>49</v>
      </c>
      <c r="R53" s="23">
        <v>57</v>
      </c>
      <c r="S53" s="53" t="s">
        <v>33</v>
      </c>
      <c r="T53" s="23">
        <v>140</v>
      </c>
      <c r="U53" s="24" t="s">
        <v>76</v>
      </c>
      <c r="V53" s="24"/>
      <c r="W53" s="24"/>
      <c r="X53" s="23"/>
      <c r="IV53" s="4"/>
    </row>
    <row r="54" spans="1:256" s="1" customFormat="1" ht="15" customHeight="1" x14ac:dyDescent="0.3">
      <c r="A54" s="23" t="s">
        <v>29</v>
      </c>
      <c r="B54" s="23" t="s">
        <v>30</v>
      </c>
      <c r="C54" s="24">
        <v>2023</v>
      </c>
      <c r="D54" s="23" t="s">
        <v>62</v>
      </c>
      <c r="E54" s="23">
        <v>2308110266</v>
      </c>
      <c r="F54" s="23" t="s">
        <v>104</v>
      </c>
      <c r="G54" s="25">
        <v>86.4</v>
      </c>
      <c r="H54" s="25">
        <v>2</v>
      </c>
      <c r="I54" s="25">
        <v>88.4</v>
      </c>
      <c r="J54" s="25">
        <v>78.465116279069804</v>
      </c>
      <c r="K54" s="25">
        <v>0</v>
      </c>
      <c r="L54" s="25">
        <v>78.465116279069804</v>
      </c>
      <c r="M54" s="25">
        <v>83.3</v>
      </c>
      <c r="N54" s="25">
        <v>0</v>
      </c>
      <c r="O54" s="25">
        <v>83.3</v>
      </c>
      <c r="P54" s="25">
        <v>80.438837209302307</v>
      </c>
      <c r="Q54" s="53">
        <v>50</v>
      </c>
      <c r="R54" s="23">
        <v>63</v>
      </c>
      <c r="S54" s="53" t="s">
        <v>33</v>
      </c>
      <c r="T54" s="23">
        <v>140</v>
      </c>
      <c r="U54" s="24" t="s">
        <v>76</v>
      </c>
      <c r="V54" s="24"/>
      <c r="W54" s="24"/>
      <c r="X54" s="23"/>
      <c r="IV54" s="4"/>
    </row>
    <row r="55" spans="1:256" s="1" customFormat="1" ht="15" customHeight="1" x14ac:dyDescent="0.3">
      <c r="A55" s="23" t="s">
        <v>29</v>
      </c>
      <c r="B55" s="23" t="s">
        <v>30</v>
      </c>
      <c r="C55" s="24">
        <v>2023</v>
      </c>
      <c r="D55" s="23" t="s">
        <v>48</v>
      </c>
      <c r="E55" s="23">
        <v>2308110175</v>
      </c>
      <c r="F55" s="23" t="s">
        <v>105</v>
      </c>
      <c r="G55" s="25">
        <v>81.921739130434801</v>
      </c>
      <c r="H55" s="25">
        <v>4</v>
      </c>
      <c r="I55" s="25">
        <v>85.921739130434801</v>
      </c>
      <c r="J55" s="25">
        <v>76.348837209302303</v>
      </c>
      <c r="K55" s="25">
        <v>4</v>
      </c>
      <c r="L55" s="25">
        <v>80.348837209302303</v>
      </c>
      <c r="M55" s="25">
        <v>69.5</v>
      </c>
      <c r="N55" s="25">
        <v>3</v>
      </c>
      <c r="O55" s="25">
        <v>72.5</v>
      </c>
      <c r="P55" s="25">
        <v>80.399888776541999</v>
      </c>
      <c r="Q55" s="53">
        <v>51</v>
      </c>
      <c r="R55" s="23">
        <v>89</v>
      </c>
      <c r="S55" s="53" t="s">
        <v>33</v>
      </c>
      <c r="T55" s="23">
        <v>140</v>
      </c>
      <c r="U55" s="24" t="s">
        <v>76</v>
      </c>
      <c r="V55" s="24"/>
      <c r="W55" s="24"/>
      <c r="X55" s="23"/>
      <c r="IV55" s="4"/>
    </row>
    <row r="56" spans="1:256" s="1" customFormat="1" ht="15" customHeight="1" x14ac:dyDescent="0.3">
      <c r="A56" s="23" t="s">
        <v>29</v>
      </c>
      <c r="B56" s="23" t="s">
        <v>30</v>
      </c>
      <c r="C56" s="24">
        <v>2023</v>
      </c>
      <c r="D56" s="23" t="s">
        <v>48</v>
      </c>
      <c r="E56" s="23">
        <v>2315110123</v>
      </c>
      <c r="F56" s="23" t="s">
        <v>106</v>
      </c>
      <c r="G56" s="25">
        <v>85.345454545454501</v>
      </c>
      <c r="H56" s="25">
        <v>2</v>
      </c>
      <c r="I56" s="25">
        <v>87.345454545454501</v>
      </c>
      <c r="J56" s="25">
        <v>79.767441860465098</v>
      </c>
      <c r="K56" s="25">
        <v>0</v>
      </c>
      <c r="L56" s="25">
        <v>79.767441860465098</v>
      </c>
      <c r="M56" s="25">
        <v>73.95</v>
      </c>
      <c r="N56" s="25">
        <v>0</v>
      </c>
      <c r="O56" s="25">
        <v>73.95</v>
      </c>
      <c r="P56" s="25">
        <v>80.322399577167005</v>
      </c>
      <c r="Q56" s="53">
        <v>52</v>
      </c>
      <c r="R56" s="23">
        <v>54</v>
      </c>
      <c r="S56" s="53" t="s">
        <v>33</v>
      </c>
      <c r="T56" s="23">
        <v>140</v>
      </c>
      <c r="U56" s="24" t="s">
        <v>76</v>
      </c>
      <c r="V56" s="24"/>
      <c r="W56" s="24"/>
      <c r="X56" s="23"/>
      <c r="IV56" s="4"/>
    </row>
    <row r="57" spans="1:256" s="1" customFormat="1" ht="15" customHeight="1" x14ac:dyDescent="0.3">
      <c r="A57" s="23" t="s">
        <v>29</v>
      </c>
      <c r="B57" s="23" t="s">
        <v>30</v>
      </c>
      <c r="C57" s="24">
        <v>2023</v>
      </c>
      <c r="D57" s="23" t="s">
        <v>31</v>
      </c>
      <c r="E57" s="23">
        <v>2308110164</v>
      </c>
      <c r="F57" s="23" t="s">
        <v>107</v>
      </c>
      <c r="G57" s="25">
        <v>83.173913043478294</v>
      </c>
      <c r="H57" s="25">
        <v>2</v>
      </c>
      <c r="I57" s="25">
        <v>85.173913043478294</v>
      </c>
      <c r="J57" s="25">
        <v>82.046511627906995</v>
      </c>
      <c r="K57" s="25">
        <v>0</v>
      </c>
      <c r="L57" s="25">
        <v>82.046511627906995</v>
      </c>
      <c r="M57" s="25">
        <v>59.35</v>
      </c>
      <c r="N57" s="25">
        <v>0</v>
      </c>
      <c r="O57" s="25">
        <v>59.35</v>
      </c>
      <c r="P57" s="25">
        <v>80.245970677451993</v>
      </c>
      <c r="Q57" s="53">
        <v>53</v>
      </c>
      <c r="R57" s="23">
        <v>39</v>
      </c>
      <c r="S57" s="46" t="s">
        <v>108</v>
      </c>
      <c r="T57" s="23">
        <v>140</v>
      </c>
      <c r="U57" s="24" t="s">
        <v>64</v>
      </c>
      <c r="V57" s="24"/>
      <c r="W57" s="24"/>
      <c r="X57" s="23"/>
      <c r="IV57" s="4"/>
    </row>
    <row r="58" spans="1:256" s="1" customFormat="1" ht="15" customHeight="1" x14ac:dyDescent="0.3">
      <c r="A58" s="23" t="s">
        <v>29</v>
      </c>
      <c r="B58" s="23" t="s">
        <v>30</v>
      </c>
      <c r="C58" s="24">
        <v>2023</v>
      </c>
      <c r="D58" s="23" t="s">
        <v>36</v>
      </c>
      <c r="E58" s="23">
        <v>2308110225</v>
      </c>
      <c r="F58" s="23" t="s">
        <v>109</v>
      </c>
      <c r="G58" s="25">
        <v>86.490909090000002</v>
      </c>
      <c r="H58" s="25">
        <v>3.25</v>
      </c>
      <c r="I58" s="25">
        <v>89.740909090000002</v>
      </c>
      <c r="J58" s="25">
        <v>79.767441860465098</v>
      </c>
      <c r="K58" s="25">
        <v>0</v>
      </c>
      <c r="L58" s="25">
        <v>79.767441860465098</v>
      </c>
      <c r="M58" s="25">
        <v>69.2</v>
      </c>
      <c r="N58" s="25">
        <v>0</v>
      </c>
      <c r="O58" s="25">
        <v>69.2</v>
      </c>
      <c r="P58" s="25">
        <v>80.206717758848797</v>
      </c>
      <c r="Q58" s="53">
        <v>54</v>
      </c>
      <c r="R58" s="23">
        <v>54</v>
      </c>
      <c r="S58" s="53" t="s">
        <v>33</v>
      </c>
      <c r="T58" s="23">
        <v>140</v>
      </c>
      <c r="U58" s="24" t="s">
        <v>76</v>
      </c>
      <c r="V58" s="24"/>
      <c r="W58" s="58"/>
      <c r="X58" s="23"/>
      <c r="IV58" s="4"/>
    </row>
    <row r="59" spans="1:256" s="1" customFormat="1" ht="15" customHeight="1" x14ac:dyDescent="0.3">
      <c r="A59" s="23" t="s">
        <v>29</v>
      </c>
      <c r="B59" s="23" t="s">
        <v>30</v>
      </c>
      <c r="C59" s="24">
        <v>2023</v>
      </c>
      <c r="D59" s="23" t="s">
        <v>31</v>
      </c>
      <c r="E59" s="23">
        <v>2308110146</v>
      </c>
      <c r="F59" s="23" t="s">
        <v>110</v>
      </c>
      <c r="G59" s="25">
        <v>85.4</v>
      </c>
      <c r="H59" s="25">
        <v>6.5</v>
      </c>
      <c r="I59" s="25">
        <v>91.9</v>
      </c>
      <c r="J59" s="25">
        <v>78.395348837209298</v>
      </c>
      <c r="K59" s="25">
        <v>1.5</v>
      </c>
      <c r="L59" s="25">
        <v>79.895348837209298</v>
      </c>
      <c r="M59" s="25">
        <v>64.349999999999994</v>
      </c>
      <c r="N59" s="25">
        <v>0</v>
      </c>
      <c r="O59" s="25">
        <v>64.349999999999994</v>
      </c>
      <c r="P59" s="25">
        <v>80.141511627906993</v>
      </c>
      <c r="Q59" s="53">
        <v>55</v>
      </c>
      <c r="R59" s="23">
        <v>64</v>
      </c>
      <c r="S59" s="53" t="s">
        <v>33</v>
      </c>
      <c r="T59" s="23">
        <v>140</v>
      </c>
      <c r="U59" s="24" t="s">
        <v>76</v>
      </c>
      <c r="V59" s="24" t="s">
        <v>55</v>
      </c>
      <c r="W59" s="58"/>
      <c r="X59" s="23"/>
      <c r="IV59" s="4"/>
    </row>
    <row r="60" spans="1:256" s="1" customFormat="1" ht="15" customHeight="1" x14ac:dyDescent="0.3">
      <c r="A60" s="23" t="s">
        <v>29</v>
      </c>
      <c r="B60" s="23" t="s">
        <v>30</v>
      </c>
      <c r="C60" s="24">
        <v>2023</v>
      </c>
      <c r="D60" s="23" t="s">
        <v>62</v>
      </c>
      <c r="E60" s="23">
        <v>2308110269</v>
      </c>
      <c r="F60" s="23" t="s">
        <v>111</v>
      </c>
      <c r="G60" s="25">
        <v>86.61</v>
      </c>
      <c r="H60" s="25">
        <v>4</v>
      </c>
      <c r="I60" s="25">
        <v>90.61</v>
      </c>
      <c r="J60" s="25">
        <v>79.906976744186096</v>
      </c>
      <c r="K60" s="25">
        <v>0</v>
      </c>
      <c r="L60" s="25">
        <v>79.906976744186096</v>
      </c>
      <c r="M60" s="25">
        <v>66</v>
      </c>
      <c r="N60" s="25">
        <v>0</v>
      </c>
      <c r="O60" s="25">
        <v>66</v>
      </c>
      <c r="P60" s="25">
        <v>80.121732558139499</v>
      </c>
      <c r="Q60" s="23">
        <v>56</v>
      </c>
      <c r="R60" s="23">
        <v>52</v>
      </c>
      <c r="S60" s="53" t="s">
        <v>33</v>
      </c>
      <c r="T60" s="23">
        <v>140</v>
      </c>
      <c r="U60" s="24" t="s">
        <v>76</v>
      </c>
      <c r="V60" s="24"/>
      <c r="W60" s="58"/>
      <c r="X60" s="23"/>
      <c r="IV60" s="4"/>
    </row>
    <row r="61" spans="1:256" s="1" customFormat="1" ht="15" customHeight="1" x14ac:dyDescent="0.3">
      <c r="A61" s="23" t="s">
        <v>29</v>
      </c>
      <c r="B61" s="23" t="s">
        <v>30</v>
      </c>
      <c r="C61" s="24">
        <v>2023</v>
      </c>
      <c r="D61" s="23" t="s">
        <v>48</v>
      </c>
      <c r="E61" s="23">
        <v>2308110172</v>
      </c>
      <c r="F61" s="23" t="s">
        <v>112</v>
      </c>
      <c r="G61" s="25">
        <v>85.733333333333306</v>
      </c>
      <c r="H61" s="25">
        <v>2</v>
      </c>
      <c r="I61" s="25">
        <v>87.733333333333306</v>
      </c>
      <c r="J61" s="25">
        <v>80.720930232558104</v>
      </c>
      <c r="K61" s="25">
        <v>0</v>
      </c>
      <c r="L61" s="25">
        <v>80.720930232558104</v>
      </c>
      <c r="M61" s="25">
        <v>62.8</v>
      </c>
      <c r="N61" s="25">
        <v>0</v>
      </c>
      <c r="O61" s="25">
        <v>62.8</v>
      </c>
      <c r="P61" s="25">
        <v>79.980697674418593</v>
      </c>
      <c r="Q61" s="53">
        <v>57</v>
      </c>
      <c r="R61" s="23">
        <v>45</v>
      </c>
      <c r="S61" s="53" t="s">
        <v>33</v>
      </c>
      <c r="T61" s="23">
        <v>140</v>
      </c>
      <c r="U61" s="24" t="s">
        <v>76</v>
      </c>
      <c r="V61" s="24"/>
      <c r="W61" s="58"/>
      <c r="X61" s="23"/>
      <c r="IV61" s="4"/>
    </row>
    <row r="62" spans="1:256" s="1" customFormat="1" ht="15" customHeight="1" x14ac:dyDescent="0.3">
      <c r="A62" s="23" t="s">
        <v>29</v>
      </c>
      <c r="B62" s="23" t="s">
        <v>30</v>
      </c>
      <c r="C62" s="24">
        <v>2023</v>
      </c>
      <c r="D62" s="59" t="s">
        <v>36</v>
      </c>
      <c r="E62" s="23">
        <v>2308110214</v>
      </c>
      <c r="F62" s="23" t="s">
        <v>113</v>
      </c>
      <c r="G62" s="25">
        <v>84.834782607999998</v>
      </c>
      <c r="H62" s="25">
        <v>2.5</v>
      </c>
      <c r="I62" s="25">
        <v>87.334782607999998</v>
      </c>
      <c r="J62" s="25">
        <v>80.790697674418595</v>
      </c>
      <c r="K62" s="25">
        <v>0</v>
      </c>
      <c r="L62" s="25">
        <v>80.790697674418595</v>
      </c>
      <c r="M62" s="25">
        <v>59.55</v>
      </c>
      <c r="N62" s="25">
        <v>0</v>
      </c>
      <c r="O62" s="25">
        <v>59.55</v>
      </c>
      <c r="P62" s="25">
        <v>79.648240647014006</v>
      </c>
      <c r="Q62" s="53">
        <v>58</v>
      </c>
      <c r="R62" s="23">
        <v>44</v>
      </c>
      <c r="S62" s="46" t="s">
        <v>108</v>
      </c>
      <c r="T62" s="23">
        <v>140</v>
      </c>
      <c r="U62" s="24" t="s">
        <v>64</v>
      </c>
      <c r="V62" s="24"/>
      <c r="W62" s="58"/>
      <c r="X62" s="23"/>
      <c r="IV62" s="4"/>
    </row>
    <row r="63" spans="1:256" s="1" customFormat="1" ht="15" customHeight="1" x14ac:dyDescent="0.3">
      <c r="A63" s="23" t="s">
        <v>29</v>
      </c>
      <c r="B63" s="23" t="s">
        <v>30</v>
      </c>
      <c r="C63" s="24">
        <v>2023</v>
      </c>
      <c r="D63" s="59" t="s">
        <v>48</v>
      </c>
      <c r="E63" s="23">
        <v>2308110194</v>
      </c>
      <c r="F63" s="23" t="s">
        <v>114</v>
      </c>
      <c r="G63" s="25">
        <v>85.156521739130397</v>
      </c>
      <c r="H63" s="25">
        <v>4</v>
      </c>
      <c r="I63" s="25">
        <v>89.156521739130397</v>
      </c>
      <c r="J63" s="25">
        <v>78.093023255813904</v>
      </c>
      <c r="K63" s="25">
        <v>0</v>
      </c>
      <c r="L63" s="25">
        <v>78.093023255813904</v>
      </c>
      <c r="M63" s="25">
        <v>76.400000000000006</v>
      </c>
      <c r="N63" s="25">
        <v>0</v>
      </c>
      <c r="O63" s="25">
        <v>76.400000000000006</v>
      </c>
      <c r="P63" s="25">
        <v>79.583245702729997</v>
      </c>
      <c r="Q63" s="53">
        <v>59</v>
      </c>
      <c r="R63" s="23">
        <v>69</v>
      </c>
      <c r="S63" s="53" t="s">
        <v>33</v>
      </c>
      <c r="T63" s="23">
        <v>140</v>
      </c>
      <c r="U63" s="53"/>
      <c r="V63" s="24"/>
      <c r="W63" s="58"/>
      <c r="X63" s="23"/>
      <c r="CI63" s="1" t="s">
        <v>41</v>
      </c>
      <c r="CJ63" s="1" t="s">
        <v>42</v>
      </c>
      <c r="CK63" s="1" t="s">
        <v>43</v>
      </c>
      <c r="IV63" s="4"/>
    </row>
    <row r="64" spans="1:256" s="1" customFormat="1" ht="15" customHeight="1" x14ac:dyDescent="0.3">
      <c r="A64" s="23" t="s">
        <v>29</v>
      </c>
      <c r="B64" s="23" t="s">
        <v>30</v>
      </c>
      <c r="C64" s="24">
        <v>2023</v>
      </c>
      <c r="D64" s="23" t="s">
        <v>62</v>
      </c>
      <c r="E64" s="23">
        <v>2308110264</v>
      </c>
      <c r="F64" s="23" t="s">
        <v>115</v>
      </c>
      <c r="G64" s="25">
        <v>86.4</v>
      </c>
      <c r="H64" s="25">
        <v>3</v>
      </c>
      <c r="I64" s="25">
        <v>89.4</v>
      </c>
      <c r="J64" s="25">
        <v>79.255813953488399</v>
      </c>
      <c r="K64" s="25">
        <v>1.5</v>
      </c>
      <c r="L64" s="25">
        <v>80.755813953488399</v>
      </c>
      <c r="M64" s="25">
        <v>55.7</v>
      </c>
      <c r="N64" s="25">
        <v>0</v>
      </c>
      <c r="O64" s="25">
        <v>55.7</v>
      </c>
      <c r="P64" s="25">
        <v>79.546860465116296</v>
      </c>
      <c r="Q64" s="53">
        <v>60</v>
      </c>
      <c r="R64" s="23">
        <v>58</v>
      </c>
      <c r="S64" s="46" t="s">
        <v>108</v>
      </c>
      <c r="T64" s="23">
        <v>140</v>
      </c>
      <c r="U64" s="24" t="s">
        <v>64</v>
      </c>
      <c r="V64" s="24"/>
      <c r="W64" s="58"/>
      <c r="X64" s="23"/>
      <c r="CI64" s="1" t="s">
        <v>45</v>
      </c>
      <c r="CJ64" s="1" t="s">
        <v>46</v>
      </c>
      <c r="CK64" s="1" t="s">
        <v>47</v>
      </c>
      <c r="IV64" s="4"/>
    </row>
    <row r="65" spans="1:256" s="1" customFormat="1" ht="15" customHeight="1" x14ac:dyDescent="0.3">
      <c r="A65" s="23" t="s">
        <v>29</v>
      </c>
      <c r="B65" s="23" t="s">
        <v>30</v>
      </c>
      <c r="C65" s="24">
        <v>2023</v>
      </c>
      <c r="D65" s="59" t="s">
        <v>31</v>
      </c>
      <c r="E65" s="23">
        <v>2308110155</v>
      </c>
      <c r="F65" s="23" t="s">
        <v>116</v>
      </c>
      <c r="G65" s="25">
        <v>84.834782608695704</v>
      </c>
      <c r="H65" s="25">
        <v>2</v>
      </c>
      <c r="I65" s="25">
        <v>86.834782608695704</v>
      </c>
      <c r="J65" s="25">
        <v>80.3720930232558</v>
      </c>
      <c r="K65" s="25">
        <v>0</v>
      </c>
      <c r="L65" s="25">
        <v>80.3720930232558</v>
      </c>
      <c r="M65" s="25">
        <v>60.9</v>
      </c>
      <c r="N65" s="25">
        <v>0</v>
      </c>
      <c r="O65" s="25">
        <v>60.9</v>
      </c>
      <c r="P65" s="25">
        <v>79.394287158746195</v>
      </c>
      <c r="Q65" s="53">
        <v>61</v>
      </c>
      <c r="R65" s="23">
        <v>50</v>
      </c>
      <c r="S65" s="53" t="s">
        <v>33</v>
      </c>
      <c r="T65" s="23">
        <v>140</v>
      </c>
      <c r="U65" s="53"/>
      <c r="V65" s="24"/>
      <c r="W65" s="58"/>
      <c r="X65" s="23"/>
      <c r="CI65" s="1" t="s">
        <v>50</v>
      </c>
      <c r="CJ65" s="1" t="s">
        <v>51</v>
      </c>
      <c r="CK65" s="1" t="s">
        <v>52</v>
      </c>
      <c r="IV65" s="4"/>
    </row>
    <row r="66" spans="1:256" s="1" customFormat="1" ht="15" customHeight="1" x14ac:dyDescent="0.3">
      <c r="A66" s="23" t="s">
        <v>29</v>
      </c>
      <c r="B66" s="23" t="s">
        <v>30</v>
      </c>
      <c r="C66" s="24">
        <v>2023</v>
      </c>
      <c r="D66" s="59" t="s">
        <v>36</v>
      </c>
      <c r="E66" s="23">
        <v>2308110237</v>
      </c>
      <c r="F66" s="23" t="s">
        <v>117</v>
      </c>
      <c r="G66" s="25">
        <v>85.582608695999994</v>
      </c>
      <c r="H66" s="25">
        <v>2.5</v>
      </c>
      <c r="I66" s="25">
        <v>88.082608695999994</v>
      </c>
      <c r="J66" s="25">
        <v>76.953488372093005</v>
      </c>
      <c r="K66" s="25">
        <v>1.5</v>
      </c>
      <c r="L66" s="25">
        <v>78.453488372093005</v>
      </c>
      <c r="M66" s="25">
        <v>72.8</v>
      </c>
      <c r="N66" s="25">
        <v>0</v>
      </c>
      <c r="O66" s="25">
        <v>72.8</v>
      </c>
      <c r="P66" s="25">
        <v>79.332507583469805</v>
      </c>
      <c r="Q66" s="53">
        <v>62</v>
      </c>
      <c r="R66" s="23">
        <v>81</v>
      </c>
      <c r="S66" s="53" t="s">
        <v>33</v>
      </c>
      <c r="T66" s="23">
        <v>140</v>
      </c>
      <c r="U66" s="53"/>
      <c r="V66" s="24"/>
      <c r="W66" s="58"/>
      <c r="X66" s="23"/>
      <c r="CI66" s="1" t="s">
        <v>54</v>
      </c>
      <c r="CK66" s="1" t="s">
        <v>55</v>
      </c>
      <c r="IV66" s="4"/>
    </row>
    <row r="67" spans="1:256" s="1" customFormat="1" ht="15" customHeight="1" x14ac:dyDescent="0.3">
      <c r="A67" s="23" t="s">
        <v>29</v>
      </c>
      <c r="B67" s="23" t="s">
        <v>30</v>
      </c>
      <c r="C67" s="24">
        <v>2023</v>
      </c>
      <c r="D67" s="59" t="s">
        <v>62</v>
      </c>
      <c r="E67" s="23">
        <v>2308110256</v>
      </c>
      <c r="F67" s="23" t="s">
        <v>118</v>
      </c>
      <c r="G67" s="25">
        <v>85.97</v>
      </c>
      <c r="H67" s="25">
        <v>2</v>
      </c>
      <c r="I67" s="25">
        <v>87.97</v>
      </c>
      <c r="J67" s="25">
        <v>78.837209302325604</v>
      </c>
      <c r="K67" s="25">
        <v>0</v>
      </c>
      <c r="L67" s="25">
        <v>78.837209302325604</v>
      </c>
      <c r="M67" s="25">
        <v>67.599999999999994</v>
      </c>
      <c r="N67" s="25">
        <v>0</v>
      </c>
      <c r="O67" s="25">
        <v>67.599999999999994</v>
      </c>
      <c r="P67" s="25">
        <v>79.0834069767442</v>
      </c>
      <c r="Q67" s="53">
        <v>63</v>
      </c>
      <c r="R67" s="23">
        <v>60</v>
      </c>
      <c r="S67" s="53" t="s">
        <v>33</v>
      </c>
      <c r="T67" s="23">
        <v>140</v>
      </c>
      <c r="U67" s="53"/>
      <c r="V67" s="24"/>
      <c r="W67" s="58"/>
      <c r="X67" s="23"/>
      <c r="IV67" s="4"/>
    </row>
    <row r="68" spans="1:256" s="1" customFormat="1" ht="15" customHeight="1" x14ac:dyDescent="0.3">
      <c r="A68" s="23" t="s">
        <v>29</v>
      </c>
      <c r="B68" s="23" t="s">
        <v>30</v>
      </c>
      <c r="C68" s="24">
        <v>2023</v>
      </c>
      <c r="D68" s="59" t="s">
        <v>48</v>
      </c>
      <c r="E68" s="23">
        <v>2308110178</v>
      </c>
      <c r="F68" s="23" t="s">
        <v>119</v>
      </c>
      <c r="G68" s="25">
        <v>84.086956521739097</v>
      </c>
      <c r="H68" s="25">
        <v>3</v>
      </c>
      <c r="I68" s="25">
        <v>87.086956521739097</v>
      </c>
      <c r="J68" s="25">
        <v>77.697674418604606</v>
      </c>
      <c r="K68" s="25">
        <v>1.5</v>
      </c>
      <c r="L68" s="25">
        <v>79.197674418604606</v>
      </c>
      <c r="M68" s="25">
        <v>66.2</v>
      </c>
      <c r="N68" s="25">
        <v>0</v>
      </c>
      <c r="O68" s="25">
        <v>66.2</v>
      </c>
      <c r="P68" s="25">
        <v>79.081299292214396</v>
      </c>
      <c r="Q68" s="53">
        <v>64</v>
      </c>
      <c r="R68" s="23">
        <v>73</v>
      </c>
      <c r="S68" s="53" t="s">
        <v>33</v>
      </c>
      <c r="T68" s="23">
        <v>140</v>
      </c>
      <c r="U68" s="53"/>
      <c r="V68" s="24"/>
      <c r="W68" s="58"/>
      <c r="X68" s="23"/>
      <c r="IV68" s="4"/>
    </row>
    <row r="69" spans="1:256" s="1" customFormat="1" ht="15" customHeight="1" x14ac:dyDescent="0.3">
      <c r="A69" s="23" t="s">
        <v>29</v>
      </c>
      <c r="B69" s="23" t="s">
        <v>30</v>
      </c>
      <c r="C69" s="24">
        <v>2023</v>
      </c>
      <c r="D69" s="59" t="s">
        <v>36</v>
      </c>
      <c r="E69" s="23">
        <v>2308110218</v>
      </c>
      <c r="F69" s="23" t="s">
        <v>120</v>
      </c>
      <c r="G69" s="25">
        <v>85.086956521999994</v>
      </c>
      <c r="H69" s="25">
        <v>2.5</v>
      </c>
      <c r="I69" s="25">
        <v>87.586956521999994</v>
      </c>
      <c r="J69" s="25">
        <v>79.813953488372107</v>
      </c>
      <c r="K69" s="25">
        <v>0</v>
      </c>
      <c r="L69" s="25">
        <v>79.813953488372107</v>
      </c>
      <c r="M69" s="25">
        <v>60.75</v>
      </c>
      <c r="N69" s="25">
        <v>0</v>
      </c>
      <c r="O69" s="25">
        <v>60.75</v>
      </c>
      <c r="P69" s="25">
        <v>79.073508594579096</v>
      </c>
      <c r="Q69" s="23">
        <v>65</v>
      </c>
      <c r="R69" s="23">
        <v>53</v>
      </c>
      <c r="S69" s="53" t="s">
        <v>33</v>
      </c>
      <c r="T69" s="23">
        <v>140</v>
      </c>
      <c r="U69" s="53"/>
      <c r="V69" s="24"/>
      <c r="W69" s="58"/>
      <c r="X69" s="23"/>
      <c r="CI69" s="1" t="s">
        <v>61</v>
      </c>
      <c r="IV69" s="4"/>
    </row>
    <row r="70" spans="1:256" s="1" customFormat="1" ht="15" customHeight="1" x14ac:dyDescent="0.3">
      <c r="A70" s="23" t="s">
        <v>29</v>
      </c>
      <c r="B70" s="23" t="s">
        <v>30</v>
      </c>
      <c r="C70" s="24">
        <v>2023</v>
      </c>
      <c r="D70" s="59" t="s">
        <v>36</v>
      </c>
      <c r="E70" s="23">
        <v>2308110235</v>
      </c>
      <c r="F70" s="23" t="s">
        <v>121</v>
      </c>
      <c r="G70" s="25">
        <v>85.982608696</v>
      </c>
      <c r="H70" s="25">
        <v>4.5</v>
      </c>
      <c r="I70" s="25">
        <v>90.482608696</v>
      </c>
      <c r="J70" s="25">
        <v>78.302325581395394</v>
      </c>
      <c r="K70" s="25">
        <v>0</v>
      </c>
      <c r="L70" s="25">
        <v>78.302325581395394</v>
      </c>
      <c r="M70" s="25">
        <v>67.5</v>
      </c>
      <c r="N70" s="25">
        <v>0</v>
      </c>
      <c r="O70" s="25">
        <v>67.5</v>
      </c>
      <c r="P70" s="25">
        <v>79.049135490446503</v>
      </c>
      <c r="Q70" s="23">
        <v>66</v>
      </c>
      <c r="R70" s="23">
        <v>65</v>
      </c>
      <c r="S70" s="53" t="s">
        <v>33</v>
      </c>
      <c r="T70" s="23">
        <v>140</v>
      </c>
      <c r="U70" s="53"/>
      <c r="V70" s="24"/>
      <c r="W70" s="58"/>
      <c r="X70" s="24"/>
      <c r="CI70" s="1" t="s">
        <v>64</v>
      </c>
      <c r="IV70" s="4"/>
    </row>
    <row r="71" spans="1:256" s="1" customFormat="1" ht="15" customHeight="1" x14ac:dyDescent="0.3">
      <c r="A71" s="23" t="s">
        <v>29</v>
      </c>
      <c r="B71" s="23" t="s">
        <v>30</v>
      </c>
      <c r="C71" s="24">
        <v>2023</v>
      </c>
      <c r="D71" s="23" t="s">
        <v>36</v>
      </c>
      <c r="E71" s="23">
        <v>2308110220</v>
      </c>
      <c r="F71" s="23" t="s">
        <v>122</v>
      </c>
      <c r="G71" s="25">
        <v>85.582608695999994</v>
      </c>
      <c r="H71" s="25">
        <v>2.5</v>
      </c>
      <c r="I71" s="25">
        <v>88.082608695999994</v>
      </c>
      <c r="J71" s="25">
        <v>80.558139534883693</v>
      </c>
      <c r="K71" s="25">
        <v>0</v>
      </c>
      <c r="L71" s="25">
        <v>80.558139534883693</v>
      </c>
      <c r="M71" s="25">
        <v>51.55</v>
      </c>
      <c r="N71" s="25">
        <v>0</v>
      </c>
      <c r="O71" s="25">
        <v>51.55</v>
      </c>
      <c r="P71" s="25">
        <v>78.785995955562797</v>
      </c>
      <c r="Q71" s="53">
        <v>67</v>
      </c>
      <c r="R71" s="23">
        <v>48</v>
      </c>
      <c r="S71" s="46" t="s">
        <v>108</v>
      </c>
      <c r="T71" s="23">
        <v>140</v>
      </c>
      <c r="U71" s="24" t="s">
        <v>64</v>
      </c>
      <c r="V71" s="24"/>
      <c r="W71" s="58"/>
      <c r="X71" s="23"/>
      <c r="IV71" s="4"/>
    </row>
    <row r="72" spans="1:256" s="1" customFormat="1" ht="15" customHeight="1" x14ac:dyDescent="0.3">
      <c r="A72" s="23" t="s">
        <v>29</v>
      </c>
      <c r="B72" s="23" t="s">
        <v>30</v>
      </c>
      <c r="C72" s="24">
        <v>2023</v>
      </c>
      <c r="D72" s="59" t="s">
        <v>62</v>
      </c>
      <c r="E72" s="23">
        <v>2308110255</v>
      </c>
      <c r="F72" s="23" t="s">
        <v>123</v>
      </c>
      <c r="G72" s="25">
        <v>84.85</v>
      </c>
      <c r="H72" s="25">
        <v>2</v>
      </c>
      <c r="I72" s="25">
        <v>86.85</v>
      </c>
      <c r="J72" s="25">
        <v>78.302325581395394</v>
      </c>
      <c r="K72" s="25">
        <v>0</v>
      </c>
      <c r="L72" s="25">
        <v>78.302325581395394</v>
      </c>
      <c r="M72" s="25">
        <v>69.8</v>
      </c>
      <c r="N72" s="25">
        <v>0</v>
      </c>
      <c r="O72" s="25">
        <v>69.8</v>
      </c>
      <c r="P72" s="25">
        <v>78.734244186046496</v>
      </c>
      <c r="Q72" s="53">
        <v>68</v>
      </c>
      <c r="R72" s="23">
        <v>65</v>
      </c>
      <c r="S72" s="53" t="s">
        <v>33</v>
      </c>
      <c r="T72" s="23">
        <v>140</v>
      </c>
      <c r="U72" s="53"/>
      <c r="V72" s="24"/>
      <c r="W72" s="58"/>
      <c r="X72" s="23"/>
      <c r="IV72" s="4"/>
    </row>
    <row r="73" spans="1:256" s="1" customFormat="1" ht="15" customHeight="1" x14ac:dyDescent="0.3">
      <c r="A73" s="23" t="s">
        <v>29</v>
      </c>
      <c r="B73" s="23" t="s">
        <v>30</v>
      </c>
      <c r="C73" s="24">
        <v>2023</v>
      </c>
      <c r="D73" s="59" t="s">
        <v>48</v>
      </c>
      <c r="E73" s="23">
        <v>2308110180</v>
      </c>
      <c r="F73" s="23" t="s">
        <v>124</v>
      </c>
      <c r="G73" s="25">
        <v>84.965217391304293</v>
      </c>
      <c r="H73" s="25">
        <v>2</v>
      </c>
      <c r="I73" s="25">
        <v>86.965217391304293</v>
      </c>
      <c r="J73" s="25">
        <v>78.069767441860506</v>
      </c>
      <c r="K73" s="25">
        <v>0</v>
      </c>
      <c r="L73" s="25">
        <v>78.069767441860506</v>
      </c>
      <c r="M73" s="25">
        <v>71.3</v>
      </c>
      <c r="N73" s="25">
        <v>0</v>
      </c>
      <c r="O73" s="25">
        <v>71.3</v>
      </c>
      <c r="P73" s="25">
        <v>78.727108190091002</v>
      </c>
      <c r="Q73" s="53">
        <v>69</v>
      </c>
      <c r="R73" s="23">
        <v>70</v>
      </c>
      <c r="S73" s="53" t="s">
        <v>33</v>
      </c>
      <c r="T73" s="23">
        <v>140</v>
      </c>
      <c r="U73" s="53"/>
      <c r="V73" s="24"/>
      <c r="W73" s="58"/>
      <c r="X73" s="23"/>
      <c r="IV73" s="4"/>
    </row>
    <row r="74" spans="1:256" s="1" customFormat="1" ht="15" customHeight="1" x14ac:dyDescent="0.3">
      <c r="A74" s="23" t="s">
        <v>29</v>
      </c>
      <c r="B74" s="23" t="s">
        <v>30</v>
      </c>
      <c r="C74" s="24">
        <v>2023</v>
      </c>
      <c r="D74" s="59" t="s">
        <v>62</v>
      </c>
      <c r="E74" s="23">
        <v>2308110243</v>
      </c>
      <c r="F74" s="23" t="s">
        <v>125</v>
      </c>
      <c r="G74" s="25">
        <v>85.52</v>
      </c>
      <c r="H74" s="25">
        <v>3.75</v>
      </c>
      <c r="I74" s="25">
        <v>89.27</v>
      </c>
      <c r="J74" s="25">
        <v>77.3720930232558</v>
      </c>
      <c r="K74" s="25">
        <v>0</v>
      </c>
      <c r="L74" s="25">
        <v>77.3720930232558</v>
      </c>
      <c r="M74" s="25">
        <v>73</v>
      </c>
      <c r="N74" s="25">
        <v>0</v>
      </c>
      <c r="O74" s="25">
        <v>73</v>
      </c>
      <c r="P74" s="25">
        <v>78.719569767441897</v>
      </c>
      <c r="Q74" s="23">
        <v>70</v>
      </c>
      <c r="R74" s="23">
        <v>75</v>
      </c>
      <c r="S74" s="46" t="s">
        <v>108</v>
      </c>
      <c r="T74" s="23">
        <v>140</v>
      </c>
      <c r="U74" s="53" t="s">
        <v>54</v>
      </c>
      <c r="V74" s="24"/>
      <c r="W74" s="58"/>
      <c r="X74" s="23"/>
      <c r="IV74" s="4"/>
    </row>
    <row r="75" spans="1:256" s="1" customFormat="1" ht="15" customHeight="1" x14ac:dyDescent="0.3">
      <c r="A75" s="23" t="s">
        <v>29</v>
      </c>
      <c r="B75" s="23" t="s">
        <v>30</v>
      </c>
      <c r="C75" s="24">
        <v>2023</v>
      </c>
      <c r="D75" s="59" t="s">
        <v>48</v>
      </c>
      <c r="E75" s="23">
        <v>2308110187</v>
      </c>
      <c r="F75" s="23" t="s">
        <v>126</v>
      </c>
      <c r="G75" s="25">
        <v>85.681818181818201</v>
      </c>
      <c r="H75" s="25">
        <v>2.5</v>
      </c>
      <c r="I75" s="25">
        <v>88.181818181818201</v>
      </c>
      <c r="J75" s="25">
        <v>77.697674418604606</v>
      </c>
      <c r="K75" s="25">
        <v>1.5</v>
      </c>
      <c r="L75" s="25">
        <v>79.197674418604606</v>
      </c>
      <c r="M75" s="25">
        <v>60</v>
      </c>
      <c r="N75" s="25">
        <v>0</v>
      </c>
      <c r="O75" s="25">
        <v>60</v>
      </c>
      <c r="P75" s="25">
        <v>78.625528541226203</v>
      </c>
      <c r="Q75" s="53">
        <v>71</v>
      </c>
      <c r="R75" s="23">
        <v>73</v>
      </c>
      <c r="S75" s="53" t="s">
        <v>33</v>
      </c>
      <c r="T75" s="23">
        <v>140</v>
      </c>
      <c r="U75" s="53"/>
      <c r="V75" s="24"/>
      <c r="W75" s="58"/>
      <c r="X75" s="23"/>
      <c r="IV75" s="4"/>
    </row>
    <row r="76" spans="1:256" s="1" customFormat="1" ht="15" customHeight="1" x14ac:dyDescent="0.3">
      <c r="A76" s="23" t="s">
        <v>29</v>
      </c>
      <c r="B76" s="23" t="s">
        <v>30</v>
      </c>
      <c r="C76" s="24">
        <v>2023</v>
      </c>
      <c r="D76" s="59" t="s">
        <v>36</v>
      </c>
      <c r="E76" s="23">
        <v>2308110212</v>
      </c>
      <c r="F76" s="23" t="s">
        <v>127</v>
      </c>
      <c r="G76" s="25">
        <v>84.266666666000006</v>
      </c>
      <c r="H76" s="25">
        <v>2.5</v>
      </c>
      <c r="I76" s="25">
        <v>86.766666666000006</v>
      </c>
      <c r="J76" s="25">
        <v>74.441860465116307</v>
      </c>
      <c r="K76" s="25">
        <v>1.5</v>
      </c>
      <c r="L76" s="25">
        <v>75.941860465116307</v>
      </c>
      <c r="M76" s="25">
        <v>83.2</v>
      </c>
      <c r="N76" s="25">
        <v>0</v>
      </c>
      <c r="O76" s="25">
        <v>83.2</v>
      </c>
      <c r="P76" s="25">
        <v>78.291395348737197</v>
      </c>
      <c r="Q76" s="23">
        <v>72</v>
      </c>
      <c r="R76" s="23">
        <v>108</v>
      </c>
      <c r="S76" s="53" t="s">
        <v>33</v>
      </c>
      <c r="T76" s="23">
        <v>140</v>
      </c>
      <c r="U76" s="53"/>
      <c r="V76" s="24"/>
      <c r="W76" s="58"/>
      <c r="X76" s="23"/>
      <c r="IV76" s="4"/>
    </row>
    <row r="77" spans="1:256" s="1" customFormat="1" ht="15" customHeight="1" x14ac:dyDescent="0.3">
      <c r="A77" s="23" t="s">
        <v>29</v>
      </c>
      <c r="B77" s="23" t="s">
        <v>30</v>
      </c>
      <c r="C77" s="24">
        <v>2023</v>
      </c>
      <c r="D77" s="59" t="s">
        <v>36</v>
      </c>
      <c r="E77" s="23">
        <v>2308110215</v>
      </c>
      <c r="F77" s="23" t="s">
        <v>128</v>
      </c>
      <c r="G77" s="25">
        <v>85.904347826000006</v>
      </c>
      <c r="H77" s="25">
        <v>2.5</v>
      </c>
      <c r="I77" s="25">
        <v>88.404347826000006</v>
      </c>
      <c r="J77" s="25">
        <v>78.511627906976699</v>
      </c>
      <c r="K77" s="25">
        <v>0</v>
      </c>
      <c r="L77" s="25">
        <v>78.511627906976699</v>
      </c>
      <c r="M77" s="25">
        <v>61.4</v>
      </c>
      <c r="N77" s="25">
        <v>0</v>
      </c>
      <c r="O77" s="25">
        <v>61.4</v>
      </c>
      <c r="P77" s="25">
        <v>78.284373104132598</v>
      </c>
      <c r="Q77" s="23">
        <v>73</v>
      </c>
      <c r="R77" s="23">
        <v>61</v>
      </c>
      <c r="S77" s="53" t="s">
        <v>33</v>
      </c>
      <c r="T77" s="23">
        <v>140</v>
      </c>
      <c r="U77" s="53"/>
      <c r="V77" s="24"/>
      <c r="W77" s="58"/>
      <c r="X77" s="23"/>
      <c r="IV77" s="4"/>
    </row>
    <row r="78" spans="1:256" s="1" customFormat="1" ht="15" customHeight="1" x14ac:dyDescent="0.3">
      <c r="A78" s="23" t="s">
        <v>29</v>
      </c>
      <c r="B78" s="23" t="s">
        <v>30</v>
      </c>
      <c r="C78" s="24">
        <v>2023</v>
      </c>
      <c r="D78" s="59" t="s">
        <v>62</v>
      </c>
      <c r="E78" s="23">
        <v>2308110267</v>
      </c>
      <c r="F78" s="23" t="s">
        <v>129</v>
      </c>
      <c r="G78" s="25">
        <v>86.6</v>
      </c>
      <c r="H78" s="25">
        <v>4</v>
      </c>
      <c r="I78" s="25">
        <v>90.6</v>
      </c>
      <c r="J78" s="25">
        <v>76.3720930232558</v>
      </c>
      <c r="K78" s="25">
        <v>1</v>
      </c>
      <c r="L78" s="25">
        <v>77.3720930232558</v>
      </c>
      <c r="M78" s="25">
        <v>63.2</v>
      </c>
      <c r="N78" s="25">
        <v>0</v>
      </c>
      <c r="O78" s="25">
        <v>63.2</v>
      </c>
      <c r="P78" s="25">
        <v>77.939069767441893</v>
      </c>
      <c r="Q78" s="53">
        <v>74</v>
      </c>
      <c r="R78" s="23">
        <v>88</v>
      </c>
      <c r="S78" s="46" t="s">
        <v>108</v>
      </c>
      <c r="T78" s="23">
        <v>140</v>
      </c>
      <c r="U78" s="53" t="s">
        <v>54</v>
      </c>
      <c r="V78" s="24"/>
      <c r="W78" s="58"/>
      <c r="X78" s="23"/>
      <c r="IV78" s="4"/>
    </row>
    <row r="79" spans="1:256" s="1" customFormat="1" ht="15" customHeight="1" x14ac:dyDescent="0.3">
      <c r="A79" s="23" t="s">
        <v>29</v>
      </c>
      <c r="B79" s="23" t="s">
        <v>30</v>
      </c>
      <c r="C79" s="24">
        <v>2023</v>
      </c>
      <c r="D79" s="23" t="s">
        <v>48</v>
      </c>
      <c r="E79" s="23">
        <v>2308110186</v>
      </c>
      <c r="F79" s="23" t="s">
        <v>130</v>
      </c>
      <c r="G79" s="25">
        <v>86.1</v>
      </c>
      <c r="H79" s="25">
        <v>2</v>
      </c>
      <c r="I79" s="25">
        <v>88.1</v>
      </c>
      <c r="J79" s="25">
        <v>76.744186046511601</v>
      </c>
      <c r="K79" s="25">
        <v>1.5</v>
      </c>
      <c r="L79" s="25">
        <v>78.244186046511601</v>
      </c>
      <c r="M79" s="25">
        <v>60</v>
      </c>
      <c r="N79" s="25">
        <v>0</v>
      </c>
      <c r="O79" s="25">
        <v>60</v>
      </c>
      <c r="P79" s="25">
        <v>77.898139534883697</v>
      </c>
      <c r="Q79" s="23">
        <v>75</v>
      </c>
      <c r="R79" s="23">
        <v>84</v>
      </c>
      <c r="S79" s="53" t="s">
        <v>33</v>
      </c>
      <c r="T79" s="23">
        <v>140</v>
      </c>
      <c r="U79" s="53"/>
      <c r="V79" s="24"/>
      <c r="W79" s="58"/>
      <c r="X79" s="23"/>
      <c r="IV79" s="4"/>
    </row>
    <row r="80" spans="1:256" s="1" customFormat="1" ht="15" customHeight="1" x14ac:dyDescent="0.3">
      <c r="A80" s="23" t="s">
        <v>29</v>
      </c>
      <c r="B80" s="23" t="s">
        <v>30</v>
      </c>
      <c r="C80" s="24">
        <v>2023</v>
      </c>
      <c r="D80" s="59" t="s">
        <v>62</v>
      </c>
      <c r="E80" s="23">
        <v>2308110252</v>
      </c>
      <c r="F80" s="23" t="s">
        <v>131</v>
      </c>
      <c r="G80" s="25">
        <v>86.27</v>
      </c>
      <c r="H80" s="25">
        <v>2</v>
      </c>
      <c r="I80" s="25">
        <v>88.27</v>
      </c>
      <c r="J80" s="25">
        <v>75.069767441860506</v>
      </c>
      <c r="K80" s="25">
        <v>0</v>
      </c>
      <c r="L80" s="25">
        <v>75.069767441860506</v>
      </c>
      <c r="M80" s="25">
        <v>83.5</v>
      </c>
      <c r="N80" s="25">
        <v>0</v>
      </c>
      <c r="O80" s="25">
        <v>83.5</v>
      </c>
      <c r="P80" s="25">
        <v>77.8928255813953</v>
      </c>
      <c r="Q80" s="53">
        <v>76</v>
      </c>
      <c r="R80" s="23">
        <v>103</v>
      </c>
      <c r="S80" s="53" t="s">
        <v>33</v>
      </c>
      <c r="T80" s="23">
        <v>140</v>
      </c>
      <c r="U80" s="53"/>
      <c r="V80" s="24"/>
      <c r="W80" s="58"/>
      <c r="X80" s="23"/>
      <c r="IV80" s="4"/>
    </row>
    <row r="81" spans="1:256" s="1" customFormat="1" ht="15" customHeight="1" x14ac:dyDescent="0.3">
      <c r="A81" s="23" t="s">
        <v>29</v>
      </c>
      <c r="B81" s="23" t="s">
        <v>30</v>
      </c>
      <c r="C81" s="24">
        <v>2023</v>
      </c>
      <c r="D81" s="59" t="s">
        <v>36</v>
      </c>
      <c r="E81" s="23">
        <v>2333110422</v>
      </c>
      <c r="F81" s="23" t="s">
        <v>132</v>
      </c>
      <c r="G81" s="25">
        <v>84.972727272</v>
      </c>
      <c r="H81" s="25">
        <v>2.5</v>
      </c>
      <c r="I81" s="25">
        <v>87.472727272</v>
      </c>
      <c r="J81" s="25">
        <v>78.235955056179805</v>
      </c>
      <c r="K81" s="25">
        <v>0</v>
      </c>
      <c r="L81" s="25">
        <v>78.235955056179805</v>
      </c>
      <c r="M81" s="25">
        <v>59.3</v>
      </c>
      <c r="N81" s="25">
        <v>0</v>
      </c>
      <c r="O81" s="25">
        <v>59.3</v>
      </c>
      <c r="P81" s="25">
        <v>77.727875382934798</v>
      </c>
      <c r="Q81" s="53">
        <v>77</v>
      </c>
      <c r="R81" s="23">
        <v>67</v>
      </c>
      <c r="S81" s="46" t="s">
        <v>108</v>
      </c>
      <c r="T81" s="23">
        <v>140</v>
      </c>
      <c r="U81" s="24" t="s">
        <v>64</v>
      </c>
      <c r="V81" s="24"/>
      <c r="W81" s="58"/>
      <c r="X81" s="23"/>
      <c r="IV81" s="4"/>
    </row>
    <row r="82" spans="1:256" s="1" customFormat="1" ht="15" customHeight="1" x14ac:dyDescent="0.3">
      <c r="A82" s="23" t="s">
        <v>29</v>
      </c>
      <c r="B82" s="23" t="s">
        <v>30</v>
      </c>
      <c r="C82" s="24">
        <v>2023</v>
      </c>
      <c r="D82" s="59" t="s">
        <v>31</v>
      </c>
      <c r="E82" s="23">
        <v>2308110163</v>
      </c>
      <c r="F82" s="23" t="s">
        <v>133</v>
      </c>
      <c r="G82" s="25">
        <v>85.252173913043507</v>
      </c>
      <c r="H82" s="25">
        <v>2</v>
      </c>
      <c r="I82" s="25">
        <v>87.252173913043507</v>
      </c>
      <c r="J82" s="25">
        <v>76.116279069767401</v>
      </c>
      <c r="K82" s="25">
        <v>1.5</v>
      </c>
      <c r="L82" s="25">
        <v>77.616279069767401</v>
      </c>
      <c r="M82" s="25">
        <v>63.85</v>
      </c>
      <c r="N82" s="25">
        <v>0</v>
      </c>
      <c r="O82" s="25">
        <v>63.85</v>
      </c>
      <c r="P82" s="25">
        <v>77.685035389282106</v>
      </c>
      <c r="Q82" s="53">
        <v>78</v>
      </c>
      <c r="R82" s="23">
        <v>93</v>
      </c>
      <c r="S82" s="53" t="s">
        <v>33</v>
      </c>
      <c r="T82" s="23">
        <v>140</v>
      </c>
      <c r="U82" s="53"/>
      <c r="V82" s="24"/>
      <c r="W82" s="58"/>
      <c r="X82" s="23"/>
      <c r="IV82" s="4"/>
    </row>
    <row r="83" spans="1:256" s="1" customFormat="1" ht="15" customHeight="1" x14ac:dyDescent="0.3">
      <c r="A83" s="23" t="s">
        <v>29</v>
      </c>
      <c r="B83" s="23" t="s">
        <v>30</v>
      </c>
      <c r="C83" s="24">
        <v>2023</v>
      </c>
      <c r="D83" s="59" t="s">
        <v>31</v>
      </c>
      <c r="E83" s="23">
        <v>2308110145</v>
      </c>
      <c r="F83" s="23" t="s">
        <v>134</v>
      </c>
      <c r="G83" s="25">
        <v>83.695652173913004</v>
      </c>
      <c r="H83" s="25">
        <v>2.75</v>
      </c>
      <c r="I83" s="25">
        <v>86.445652173913004</v>
      </c>
      <c r="J83" s="25">
        <v>76.930232558139494</v>
      </c>
      <c r="K83" s="25">
        <v>0</v>
      </c>
      <c r="L83" s="25">
        <v>76.930232558139494</v>
      </c>
      <c r="M83" s="25">
        <v>69.599999999999994</v>
      </c>
      <c r="N83" s="25">
        <v>0</v>
      </c>
      <c r="O83" s="25">
        <v>69.599999999999994</v>
      </c>
      <c r="P83" s="25">
        <v>77.624522244691605</v>
      </c>
      <c r="Q83" s="53">
        <v>79</v>
      </c>
      <c r="R83" s="23">
        <v>83</v>
      </c>
      <c r="S83" s="53" t="s">
        <v>33</v>
      </c>
      <c r="T83" s="23">
        <v>140</v>
      </c>
      <c r="U83" s="53"/>
      <c r="V83" s="24"/>
      <c r="W83" s="58"/>
      <c r="X83" s="23"/>
      <c r="IV83" s="4"/>
    </row>
    <row r="84" spans="1:256" s="1" customFormat="1" ht="15" customHeight="1" x14ac:dyDescent="0.3">
      <c r="A84" s="23" t="s">
        <v>29</v>
      </c>
      <c r="B84" s="23" t="s">
        <v>30</v>
      </c>
      <c r="C84" s="24">
        <v>2023</v>
      </c>
      <c r="D84" s="23" t="s">
        <v>62</v>
      </c>
      <c r="E84" s="23">
        <v>2308110251</v>
      </c>
      <c r="F84" s="23" t="s">
        <v>135</v>
      </c>
      <c r="G84" s="25">
        <v>85.98</v>
      </c>
      <c r="H84" s="25">
        <v>2.1</v>
      </c>
      <c r="I84" s="25">
        <v>88.08</v>
      </c>
      <c r="J84" s="25">
        <v>76.139534883720899</v>
      </c>
      <c r="K84" s="25">
        <v>0</v>
      </c>
      <c r="L84" s="25">
        <v>76.139534883720899</v>
      </c>
      <c r="M84" s="25">
        <v>73</v>
      </c>
      <c r="N84" s="25">
        <v>0</v>
      </c>
      <c r="O84" s="25">
        <v>73</v>
      </c>
      <c r="P84" s="25">
        <v>77.616651162790703</v>
      </c>
      <c r="Q84" s="53">
        <v>80</v>
      </c>
      <c r="R84" s="23">
        <v>92</v>
      </c>
      <c r="S84" s="53" t="s">
        <v>33</v>
      </c>
      <c r="T84" s="23">
        <v>140</v>
      </c>
      <c r="U84" s="53"/>
      <c r="V84" s="24"/>
      <c r="W84" s="58"/>
      <c r="X84" s="23"/>
      <c r="IV84" s="4"/>
    </row>
    <row r="85" spans="1:256" s="1" customFormat="1" ht="15" customHeight="1" x14ac:dyDescent="0.3">
      <c r="A85" s="23" t="s">
        <v>29</v>
      </c>
      <c r="B85" s="23" t="s">
        <v>30</v>
      </c>
      <c r="C85" s="24">
        <v>2023</v>
      </c>
      <c r="D85" s="23" t="s">
        <v>36</v>
      </c>
      <c r="E85" s="23">
        <v>2308110209</v>
      </c>
      <c r="F85" s="23" t="s">
        <v>136</v>
      </c>
      <c r="G85" s="25">
        <v>85.6</v>
      </c>
      <c r="H85" s="25">
        <v>3.25</v>
      </c>
      <c r="I85" s="25">
        <v>88.85</v>
      </c>
      <c r="J85" s="25">
        <v>76.953488372093005</v>
      </c>
      <c r="K85" s="25">
        <v>0</v>
      </c>
      <c r="L85" s="25">
        <v>76.953488372093005</v>
      </c>
      <c r="M85" s="25">
        <v>64.7</v>
      </c>
      <c r="N85" s="25">
        <v>0</v>
      </c>
      <c r="O85" s="25">
        <v>64.7</v>
      </c>
      <c r="P85" s="25">
        <v>77.512616279069803</v>
      </c>
      <c r="Q85" s="23">
        <v>81</v>
      </c>
      <c r="R85" s="23">
        <v>81</v>
      </c>
      <c r="S85" s="53" t="s">
        <v>33</v>
      </c>
      <c r="T85" s="23">
        <v>140</v>
      </c>
      <c r="U85" s="60"/>
      <c r="V85" s="24"/>
      <c r="W85" s="58"/>
      <c r="X85" s="23"/>
      <c r="IV85" s="4"/>
    </row>
    <row r="86" spans="1:256" s="1" customFormat="1" ht="15" customHeight="1" x14ac:dyDescent="0.3">
      <c r="A86" s="23" t="s">
        <v>29</v>
      </c>
      <c r="B86" s="23" t="s">
        <v>30</v>
      </c>
      <c r="C86" s="24">
        <v>2023</v>
      </c>
      <c r="D86" s="23" t="s">
        <v>36</v>
      </c>
      <c r="E86" s="23">
        <v>2308110211</v>
      </c>
      <c r="F86" s="23" t="s">
        <v>137</v>
      </c>
      <c r="G86" s="25">
        <v>85.2</v>
      </c>
      <c r="H86" s="25">
        <v>2.5</v>
      </c>
      <c r="I86" s="25">
        <v>87.7</v>
      </c>
      <c r="J86" s="25">
        <v>76.255813953488399</v>
      </c>
      <c r="K86" s="25">
        <v>1.5</v>
      </c>
      <c r="L86" s="25">
        <v>77.755813953488399</v>
      </c>
      <c r="M86" s="25">
        <v>60.2</v>
      </c>
      <c r="N86" s="25">
        <v>0</v>
      </c>
      <c r="O86" s="25">
        <v>60.2</v>
      </c>
      <c r="P86" s="25">
        <v>77.491860465116304</v>
      </c>
      <c r="Q86" s="53">
        <v>82</v>
      </c>
      <c r="R86" s="23">
        <v>91</v>
      </c>
      <c r="S86" s="53" t="s">
        <v>33</v>
      </c>
      <c r="T86" s="23">
        <v>140</v>
      </c>
      <c r="U86" s="53"/>
      <c r="V86" s="24"/>
      <c r="W86" s="58"/>
      <c r="X86" s="23"/>
      <c r="IV86" s="4"/>
    </row>
    <row r="87" spans="1:256" s="1" customFormat="1" ht="15" customHeight="1" x14ac:dyDescent="0.3">
      <c r="A87" s="23" t="s">
        <v>29</v>
      </c>
      <c r="B87" s="23" t="s">
        <v>30</v>
      </c>
      <c r="C87" s="24">
        <v>2023</v>
      </c>
      <c r="D87" s="23" t="s">
        <v>36</v>
      </c>
      <c r="E87" s="23">
        <v>2315110054</v>
      </c>
      <c r="F87" s="23" t="s">
        <v>138</v>
      </c>
      <c r="G87" s="25">
        <v>85.554545454000007</v>
      </c>
      <c r="H87" s="25">
        <v>2.5</v>
      </c>
      <c r="I87" s="25">
        <v>88.054545454000007</v>
      </c>
      <c r="J87" s="25">
        <v>75.813953488372107</v>
      </c>
      <c r="K87" s="25">
        <v>0</v>
      </c>
      <c r="L87" s="25">
        <v>75.813953488372107</v>
      </c>
      <c r="M87" s="25">
        <v>74.2</v>
      </c>
      <c r="N87" s="25">
        <v>0</v>
      </c>
      <c r="O87" s="25">
        <v>74.2</v>
      </c>
      <c r="P87" s="25">
        <v>77.488646934379105</v>
      </c>
      <c r="Q87" s="23">
        <v>83</v>
      </c>
      <c r="R87" s="23">
        <v>96</v>
      </c>
      <c r="S87" s="53" t="s">
        <v>33</v>
      </c>
      <c r="T87" s="23">
        <v>140</v>
      </c>
      <c r="U87" s="53"/>
      <c r="V87" s="24"/>
      <c r="W87" s="58"/>
      <c r="X87" s="23"/>
      <c r="IV87" s="4"/>
    </row>
    <row r="88" spans="1:256" s="1" customFormat="1" ht="15" customHeight="1" x14ac:dyDescent="0.3">
      <c r="A88" s="23" t="s">
        <v>29</v>
      </c>
      <c r="B88" s="23" t="s">
        <v>30</v>
      </c>
      <c r="C88" s="24">
        <v>2023</v>
      </c>
      <c r="D88" s="59" t="s">
        <v>31</v>
      </c>
      <c r="E88" s="23">
        <v>2308110159</v>
      </c>
      <c r="F88" s="23" t="s">
        <v>139</v>
      </c>
      <c r="G88" s="25">
        <v>86.408695652173904</v>
      </c>
      <c r="H88" s="25">
        <v>2</v>
      </c>
      <c r="I88" s="25">
        <v>88.408695652173904</v>
      </c>
      <c r="J88" s="25">
        <v>78.860465116279101</v>
      </c>
      <c r="K88" s="25">
        <v>0</v>
      </c>
      <c r="L88" s="25">
        <v>78.860465116279101</v>
      </c>
      <c r="M88" s="25">
        <v>49.1</v>
      </c>
      <c r="N88" s="25">
        <v>0</v>
      </c>
      <c r="O88" s="25">
        <v>49.1</v>
      </c>
      <c r="P88" s="25">
        <v>77.316653185035406</v>
      </c>
      <c r="Q88" s="23">
        <v>84</v>
      </c>
      <c r="R88" s="23">
        <v>59</v>
      </c>
      <c r="S88" s="46" t="s">
        <v>108</v>
      </c>
      <c r="T88" s="23">
        <v>140</v>
      </c>
      <c r="U88" s="24" t="s">
        <v>64</v>
      </c>
      <c r="V88" s="24"/>
      <c r="W88" s="58"/>
      <c r="X88" s="23"/>
      <c r="IV88" s="4"/>
    </row>
    <row r="89" spans="1:256" s="1" customFormat="1" ht="15" customHeight="1" x14ac:dyDescent="0.3">
      <c r="A89" s="23" t="s">
        <v>29</v>
      </c>
      <c r="B89" s="23" t="s">
        <v>30</v>
      </c>
      <c r="C89" s="24">
        <v>2023</v>
      </c>
      <c r="D89" s="59" t="s">
        <v>62</v>
      </c>
      <c r="E89" s="23">
        <v>2308110265</v>
      </c>
      <c r="F89" s="23" t="s">
        <v>140</v>
      </c>
      <c r="G89" s="25">
        <v>85.8</v>
      </c>
      <c r="H89" s="25">
        <v>3</v>
      </c>
      <c r="I89" s="25">
        <v>88.8</v>
      </c>
      <c r="J89" s="25">
        <v>77.302325581395394</v>
      </c>
      <c r="K89" s="25">
        <v>0</v>
      </c>
      <c r="L89" s="25">
        <v>77.302325581395394</v>
      </c>
      <c r="M89" s="25">
        <v>60</v>
      </c>
      <c r="N89" s="25">
        <v>0</v>
      </c>
      <c r="O89" s="25">
        <v>60</v>
      </c>
      <c r="P89" s="25">
        <v>77.296744186046496</v>
      </c>
      <c r="Q89" s="53">
        <v>85</v>
      </c>
      <c r="R89" s="23">
        <v>76</v>
      </c>
      <c r="S89" s="53" t="s">
        <v>33</v>
      </c>
      <c r="T89" s="23">
        <v>140</v>
      </c>
      <c r="U89" s="53"/>
      <c r="V89" s="24"/>
      <c r="W89" s="58"/>
      <c r="X89" s="23"/>
      <c r="IV89" s="4"/>
    </row>
    <row r="90" spans="1:256" s="1" customFormat="1" ht="15" customHeight="1" x14ac:dyDescent="0.3">
      <c r="A90" s="23" t="s">
        <v>29</v>
      </c>
      <c r="B90" s="23" t="s">
        <v>30</v>
      </c>
      <c r="C90" s="24">
        <v>2023</v>
      </c>
      <c r="D90" s="23" t="s">
        <v>62</v>
      </c>
      <c r="E90" s="23">
        <v>2308110244</v>
      </c>
      <c r="F90" s="23" t="s">
        <v>141</v>
      </c>
      <c r="G90" s="25">
        <v>85.13</v>
      </c>
      <c r="H90" s="25">
        <v>2</v>
      </c>
      <c r="I90" s="25">
        <v>87.13</v>
      </c>
      <c r="J90" s="25">
        <v>75.6279069767442</v>
      </c>
      <c r="K90" s="25">
        <v>0</v>
      </c>
      <c r="L90" s="25">
        <v>75.6279069767442</v>
      </c>
      <c r="M90" s="25">
        <v>74.599999999999994</v>
      </c>
      <c r="N90" s="25">
        <v>0</v>
      </c>
      <c r="O90" s="25">
        <v>74.599999999999994</v>
      </c>
      <c r="P90" s="25">
        <v>77.250430232558102</v>
      </c>
      <c r="Q90" s="53">
        <v>86</v>
      </c>
      <c r="R90" s="23">
        <v>99</v>
      </c>
      <c r="S90" s="53" t="s">
        <v>33</v>
      </c>
      <c r="T90" s="23">
        <v>140</v>
      </c>
      <c r="U90" s="53"/>
      <c r="V90" s="24"/>
      <c r="W90" s="58"/>
      <c r="X90" s="61"/>
      <c r="IV90" s="4"/>
    </row>
    <row r="91" spans="1:256" s="1" customFormat="1" ht="15" customHeight="1" x14ac:dyDescent="0.3">
      <c r="A91" s="23" t="s">
        <v>29</v>
      </c>
      <c r="B91" s="23" t="s">
        <v>30</v>
      </c>
      <c r="C91" s="24">
        <v>2023</v>
      </c>
      <c r="D91" s="23" t="s">
        <v>48</v>
      </c>
      <c r="E91" s="23">
        <v>2308110176</v>
      </c>
      <c r="F91" s="23" t="s">
        <v>142</v>
      </c>
      <c r="G91" s="25">
        <v>84.547826086956505</v>
      </c>
      <c r="H91" s="25">
        <v>2</v>
      </c>
      <c r="I91" s="25">
        <v>86.547826086956505</v>
      </c>
      <c r="J91" s="25">
        <v>77.302325581395394</v>
      </c>
      <c r="K91" s="25">
        <v>0</v>
      </c>
      <c r="L91" s="25">
        <v>77.302325581395394</v>
      </c>
      <c r="M91" s="25">
        <v>61.6</v>
      </c>
      <c r="N91" s="25">
        <v>0</v>
      </c>
      <c r="O91" s="25">
        <v>61.6</v>
      </c>
      <c r="P91" s="25">
        <v>77.118918099089996</v>
      </c>
      <c r="Q91" s="23">
        <v>87</v>
      </c>
      <c r="R91" s="23">
        <v>76</v>
      </c>
      <c r="S91" s="53" t="s">
        <v>33</v>
      </c>
      <c r="T91" s="23">
        <v>140</v>
      </c>
      <c r="U91" s="53"/>
      <c r="V91" s="24"/>
      <c r="W91" s="58"/>
      <c r="X91" s="23"/>
      <c r="CI91" s="1" t="s">
        <v>41</v>
      </c>
      <c r="CJ91" s="1" t="s">
        <v>42</v>
      </c>
      <c r="CK91" s="1" t="s">
        <v>43</v>
      </c>
      <c r="IV91" s="4"/>
    </row>
    <row r="92" spans="1:256" s="1" customFormat="1" ht="15" customHeight="1" x14ac:dyDescent="0.3">
      <c r="A92" s="23" t="s">
        <v>29</v>
      </c>
      <c r="B92" s="23" t="s">
        <v>30</v>
      </c>
      <c r="C92" s="24">
        <v>2023</v>
      </c>
      <c r="D92" s="59" t="s">
        <v>31</v>
      </c>
      <c r="E92" s="23">
        <v>2308110152</v>
      </c>
      <c r="F92" s="23" t="s">
        <v>143</v>
      </c>
      <c r="G92" s="25">
        <v>83.130434782608702</v>
      </c>
      <c r="H92" s="25">
        <v>2.1749999999999998</v>
      </c>
      <c r="I92" s="25">
        <v>85.3054347826087</v>
      </c>
      <c r="J92" s="25">
        <v>76.697674418604606</v>
      </c>
      <c r="K92" s="25">
        <v>1</v>
      </c>
      <c r="L92" s="25">
        <v>77.697674418604606</v>
      </c>
      <c r="M92" s="25">
        <v>60</v>
      </c>
      <c r="N92" s="25">
        <v>0</v>
      </c>
      <c r="O92" s="25">
        <v>60</v>
      </c>
      <c r="P92" s="25">
        <v>77.069071031344805</v>
      </c>
      <c r="Q92" s="53">
        <v>88</v>
      </c>
      <c r="R92" s="23">
        <v>85</v>
      </c>
      <c r="S92" s="53" t="s">
        <v>33</v>
      </c>
      <c r="T92" s="23">
        <v>140</v>
      </c>
      <c r="U92" s="53"/>
      <c r="V92" s="24"/>
      <c r="W92" s="58"/>
      <c r="X92" s="62"/>
      <c r="CI92" s="1" t="s">
        <v>45</v>
      </c>
      <c r="CJ92" s="1" t="s">
        <v>46</v>
      </c>
      <c r="CK92" s="1" t="s">
        <v>47</v>
      </c>
      <c r="IV92" s="4"/>
    </row>
    <row r="93" spans="1:256" s="1" customFormat="1" ht="15" customHeight="1" x14ac:dyDescent="0.3">
      <c r="A93" s="23" t="s">
        <v>29</v>
      </c>
      <c r="B93" s="23" t="s">
        <v>30</v>
      </c>
      <c r="C93" s="24">
        <v>2023</v>
      </c>
      <c r="D93" s="23" t="s">
        <v>31</v>
      </c>
      <c r="E93" s="23">
        <v>2308110142</v>
      </c>
      <c r="F93" s="23" t="s">
        <v>144</v>
      </c>
      <c r="G93" s="25">
        <v>85.791304347826099</v>
      </c>
      <c r="H93" s="25">
        <v>2.75</v>
      </c>
      <c r="I93" s="25">
        <v>88.541304347826099</v>
      </c>
      <c r="J93" s="25">
        <v>76.6279069767442</v>
      </c>
      <c r="K93" s="25">
        <v>0</v>
      </c>
      <c r="L93" s="25">
        <v>76.6279069767442</v>
      </c>
      <c r="M93" s="25">
        <v>63.05</v>
      </c>
      <c r="N93" s="25">
        <v>0</v>
      </c>
      <c r="O93" s="25">
        <v>63.05</v>
      </c>
      <c r="P93" s="25">
        <v>77.057125884732102</v>
      </c>
      <c r="Q93" s="53">
        <v>89</v>
      </c>
      <c r="R93" s="23">
        <v>86</v>
      </c>
      <c r="S93" s="53" t="s">
        <v>33</v>
      </c>
      <c r="T93" s="23">
        <v>140</v>
      </c>
      <c r="U93" s="53"/>
      <c r="V93" s="24"/>
      <c r="W93" s="58"/>
      <c r="X93" s="23"/>
      <c r="CI93" s="1" t="s">
        <v>50</v>
      </c>
      <c r="CJ93" s="1" t="s">
        <v>51</v>
      </c>
      <c r="CK93" s="1" t="s">
        <v>52</v>
      </c>
      <c r="IV93" s="4"/>
    </row>
    <row r="94" spans="1:256" s="1" customFormat="1" ht="15" customHeight="1" x14ac:dyDescent="0.3">
      <c r="A94" s="23" t="s">
        <v>29</v>
      </c>
      <c r="B94" s="23" t="s">
        <v>30</v>
      </c>
      <c r="C94" s="24">
        <v>2023</v>
      </c>
      <c r="D94" s="59" t="s">
        <v>36</v>
      </c>
      <c r="E94" s="23">
        <v>2308110223</v>
      </c>
      <c r="F94" s="23" t="s">
        <v>145</v>
      </c>
      <c r="G94" s="25">
        <v>86.252173913999997</v>
      </c>
      <c r="H94" s="25">
        <v>2.5</v>
      </c>
      <c r="I94" s="25">
        <v>88.752173913999997</v>
      </c>
      <c r="J94" s="25">
        <v>78.488372093023301</v>
      </c>
      <c r="K94" s="25">
        <v>0</v>
      </c>
      <c r="L94" s="25">
        <v>78.488372093023301</v>
      </c>
      <c r="M94" s="25">
        <v>46.2</v>
      </c>
      <c r="N94" s="25">
        <v>0</v>
      </c>
      <c r="O94" s="25">
        <v>46.2</v>
      </c>
      <c r="P94" s="25">
        <v>76.799105156867398</v>
      </c>
      <c r="Q94" s="53">
        <v>90</v>
      </c>
      <c r="R94" s="23">
        <v>62</v>
      </c>
      <c r="S94" s="46" t="s">
        <v>108</v>
      </c>
      <c r="T94" s="23">
        <v>140</v>
      </c>
      <c r="U94" s="24" t="s">
        <v>64</v>
      </c>
      <c r="V94" s="24"/>
      <c r="W94" s="58"/>
      <c r="X94" s="23"/>
      <c r="CI94" s="1" t="s">
        <v>54</v>
      </c>
      <c r="CK94" s="1" t="s">
        <v>55</v>
      </c>
      <c r="IV94" s="4"/>
    </row>
    <row r="95" spans="1:256" s="1" customFormat="1" ht="15" customHeight="1" x14ac:dyDescent="0.3">
      <c r="A95" s="23" t="s">
        <v>29</v>
      </c>
      <c r="B95" s="23" t="s">
        <v>30</v>
      </c>
      <c r="C95" s="24">
        <v>2023</v>
      </c>
      <c r="D95" s="59" t="s">
        <v>36</v>
      </c>
      <c r="E95" s="23">
        <v>2308110221</v>
      </c>
      <c r="F95" s="23" t="s">
        <v>146</v>
      </c>
      <c r="G95" s="25">
        <v>82.486956522</v>
      </c>
      <c r="H95" s="25">
        <v>2.5</v>
      </c>
      <c r="I95" s="25">
        <v>84.986956522</v>
      </c>
      <c r="J95" s="25">
        <v>78.162790697674396</v>
      </c>
      <c r="K95" s="25">
        <v>0</v>
      </c>
      <c r="L95" s="25">
        <v>78.162790697674396</v>
      </c>
      <c r="M95" s="25">
        <v>53.9</v>
      </c>
      <c r="N95" s="25">
        <v>0</v>
      </c>
      <c r="O95" s="25">
        <v>53.9</v>
      </c>
      <c r="P95" s="25">
        <v>76.760136501555806</v>
      </c>
      <c r="Q95" s="23">
        <v>91</v>
      </c>
      <c r="R95" s="23">
        <v>68</v>
      </c>
      <c r="S95" s="46" t="s">
        <v>108</v>
      </c>
      <c r="T95" s="23">
        <v>140</v>
      </c>
      <c r="U95" s="24" t="s">
        <v>64</v>
      </c>
      <c r="V95" s="24"/>
      <c r="W95" s="58"/>
      <c r="X95" s="23"/>
      <c r="IV95" s="4"/>
    </row>
    <row r="96" spans="1:256" s="1" customFormat="1" ht="15" customHeight="1" x14ac:dyDescent="0.3">
      <c r="A96" s="23" t="s">
        <v>29</v>
      </c>
      <c r="B96" s="23" t="s">
        <v>30</v>
      </c>
      <c r="C96" s="24">
        <v>2023</v>
      </c>
      <c r="D96" s="59" t="s">
        <v>31</v>
      </c>
      <c r="E96" s="23">
        <v>2308110143</v>
      </c>
      <c r="F96" s="23" t="s">
        <v>147</v>
      </c>
      <c r="G96" s="25">
        <v>85.947826086956496</v>
      </c>
      <c r="H96" s="25">
        <v>3.75</v>
      </c>
      <c r="I96" s="25">
        <v>89.697826086956496</v>
      </c>
      <c r="J96" s="25">
        <v>75.697674418604606</v>
      </c>
      <c r="K96" s="25">
        <v>0</v>
      </c>
      <c r="L96" s="25">
        <v>75.697674418604606</v>
      </c>
      <c r="M96" s="25">
        <v>64.900000000000006</v>
      </c>
      <c r="N96" s="25">
        <v>0</v>
      </c>
      <c r="O96" s="25">
        <v>64.900000000000006</v>
      </c>
      <c r="P96" s="25">
        <v>76.7179297269969</v>
      </c>
      <c r="Q96" s="53">
        <v>92</v>
      </c>
      <c r="R96" s="23">
        <v>97</v>
      </c>
      <c r="S96" s="46" t="s">
        <v>108</v>
      </c>
      <c r="T96" s="23">
        <v>140</v>
      </c>
      <c r="U96" s="53" t="s">
        <v>54</v>
      </c>
      <c r="V96" s="24"/>
      <c r="W96" s="58"/>
      <c r="X96" s="23"/>
      <c r="IV96" s="4"/>
    </row>
    <row r="97" spans="1:256" s="1" customFormat="1" ht="15" customHeight="1" x14ac:dyDescent="0.3">
      <c r="A97" s="23" t="s">
        <v>29</v>
      </c>
      <c r="B97" s="23" t="s">
        <v>30</v>
      </c>
      <c r="C97" s="24">
        <v>2023</v>
      </c>
      <c r="D97" s="23" t="s">
        <v>62</v>
      </c>
      <c r="E97" s="23">
        <v>2215110197</v>
      </c>
      <c r="F97" s="23" t="s">
        <v>148</v>
      </c>
      <c r="G97" s="25">
        <v>85.11</v>
      </c>
      <c r="H97" s="25">
        <v>2</v>
      </c>
      <c r="I97" s="25">
        <v>87.11</v>
      </c>
      <c r="J97" s="25">
        <v>76.325581395348806</v>
      </c>
      <c r="K97" s="25">
        <v>0</v>
      </c>
      <c r="L97" s="25">
        <v>76.325581395348806</v>
      </c>
      <c r="M97" s="25">
        <v>63.5</v>
      </c>
      <c r="N97" s="25">
        <v>0</v>
      </c>
      <c r="O97" s="25">
        <v>63.5</v>
      </c>
      <c r="P97" s="25">
        <v>76.6606860465116</v>
      </c>
      <c r="Q97" s="23">
        <v>93</v>
      </c>
      <c r="R97" s="23">
        <v>90</v>
      </c>
      <c r="S97" s="53" t="s">
        <v>33</v>
      </c>
      <c r="T97" s="23">
        <v>140</v>
      </c>
      <c r="U97" s="53"/>
      <c r="V97" s="24"/>
      <c r="W97" s="58"/>
      <c r="X97" s="23"/>
      <c r="CI97" s="1" t="s">
        <v>61</v>
      </c>
      <c r="IV97" s="4"/>
    </row>
    <row r="98" spans="1:256" s="1" customFormat="1" ht="15" customHeight="1" x14ac:dyDescent="0.3">
      <c r="A98" s="23" t="s">
        <v>29</v>
      </c>
      <c r="B98" s="23" t="s">
        <v>30</v>
      </c>
      <c r="C98" s="24">
        <v>2023</v>
      </c>
      <c r="D98" s="59" t="s">
        <v>31</v>
      </c>
      <c r="E98" s="23">
        <v>2308110154</v>
      </c>
      <c r="F98" s="23" t="s">
        <v>149</v>
      </c>
      <c r="G98" s="25">
        <v>83.2173913043478</v>
      </c>
      <c r="H98" s="25">
        <v>4</v>
      </c>
      <c r="I98" s="25">
        <v>87.2173913043478</v>
      </c>
      <c r="J98" s="25">
        <v>77.162790697674396</v>
      </c>
      <c r="K98" s="25">
        <v>0</v>
      </c>
      <c r="L98" s="25">
        <v>77.162790697674396</v>
      </c>
      <c r="M98" s="25">
        <v>56.95</v>
      </c>
      <c r="N98" s="25">
        <v>0</v>
      </c>
      <c r="O98" s="25">
        <v>56.95</v>
      </c>
      <c r="P98" s="25">
        <v>76.649701718908005</v>
      </c>
      <c r="Q98" s="53">
        <v>94</v>
      </c>
      <c r="R98" s="23">
        <v>78</v>
      </c>
      <c r="S98" s="46" t="s">
        <v>108</v>
      </c>
      <c r="T98" s="23">
        <v>140</v>
      </c>
      <c r="U98" s="24" t="s">
        <v>64</v>
      </c>
      <c r="V98" s="24"/>
      <c r="W98" s="58"/>
      <c r="X98" s="23"/>
      <c r="CI98" s="1" t="s">
        <v>64</v>
      </c>
      <c r="IV98" s="4"/>
    </row>
    <row r="99" spans="1:256" s="1" customFormat="1" ht="15" customHeight="1" x14ac:dyDescent="0.3">
      <c r="A99" s="23" t="s">
        <v>29</v>
      </c>
      <c r="B99" s="23" t="s">
        <v>30</v>
      </c>
      <c r="C99" s="24">
        <v>2023</v>
      </c>
      <c r="D99" s="23" t="s">
        <v>62</v>
      </c>
      <c r="E99" s="23">
        <v>2308110262</v>
      </c>
      <c r="F99" s="23" t="s">
        <v>150</v>
      </c>
      <c r="G99" s="25">
        <v>86.6</v>
      </c>
      <c r="H99" s="25">
        <v>2</v>
      </c>
      <c r="I99" s="25">
        <v>88.6</v>
      </c>
      <c r="J99" s="25">
        <v>75.697674418604606</v>
      </c>
      <c r="K99" s="25">
        <v>0</v>
      </c>
      <c r="L99" s="25">
        <v>75.697674418604606</v>
      </c>
      <c r="M99" s="25">
        <v>65.8</v>
      </c>
      <c r="N99" s="25">
        <v>0</v>
      </c>
      <c r="O99" s="25">
        <v>65.8</v>
      </c>
      <c r="P99" s="25">
        <v>76.643255813953502</v>
      </c>
      <c r="Q99" s="23">
        <v>95</v>
      </c>
      <c r="R99" s="23">
        <v>97</v>
      </c>
      <c r="S99" s="53" t="s">
        <v>33</v>
      </c>
      <c r="T99" s="23">
        <v>140</v>
      </c>
      <c r="U99" s="53"/>
      <c r="V99" s="24"/>
      <c r="W99" s="58"/>
      <c r="X99" s="23"/>
      <c r="IV99" s="4"/>
    </row>
    <row r="100" spans="1:256" s="1" customFormat="1" ht="15" customHeight="1" x14ac:dyDescent="0.3">
      <c r="A100" s="23" t="s">
        <v>29</v>
      </c>
      <c r="B100" s="23" t="s">
        <v>30</v>
      </c>
      <c r="C100" s="24">
        <v>2023</v>
      </c>
      <c r="D100" s="23" t="s">
        <v>31</v>
      </c>
      <c r="E100" s="23">
        <v>2308110158</v>
      </c>
      <c r="F100" s="23" t="s">
        <v>151</v>
      </c>
      <c r="G100" s="25">
        <v>86.626086956521704</v>
      </c>
      <c r="H100" s="25">
        <v>2</v>
      </c>
      <c r="I100" s="25">
        <v>88.626086956521704</v>
      </c>
      <c r="J100" s="25">
        <v>74.790697674418595</v>
      </c>
      <c r="K100" s="25">
        <v>0</v>
      </c>
      <c r="L100" s="25">
        <v>74.790697674418595</v>
      </c>
      <c r="M100" s="25">
        <v>72.2</v>
      </c>
      <c r="N100" s="25">
        <v>0</v>
      </c>
      <c r="O100" s="25">
        <v>72.2</v>
      </c>
      <c r="P100" s="25">
        <v>76.606936299292201</v>
      </c>
      <c r="Q100" s="53">
        <v>96</v>
      </c>
      <c r="R100" s="23">
        <v>106</v>
      </c>
      <c r="S100" s="53" t="s">
        <v>33</v>
      </c>
      <c r="T100" s="23">
        <v>140</v>
      </c>
      <c r="U100" s="53"/>
      <c r="V100" s="24"/>
      <c r="W100" s="58"/>
      <c r="X100" s="23"/>
      <c r="IV100" s="4"/>
    </row>
    <row r="101" spans="1:256" s="1" customFormat="1" ht="15" customHeight="1" x14ac:dyDescent="0.3">
      <c r="A101" s="23" t="s">
        <v>29</v>
      </c>
      <c r="B101" s="23" t="s">
        <v>30</v>
      </c>
      <c r="C101" s="24">
        <v>2023</v>
      </c>
      <c r="D101" s="23" t="s">
        <v>62</v>
      </c>
      <c r="E101" s="23">
        <v>2308110246</v>
      </c>
      <c r="F101" s="23" t="s">
        <v>152</v>
      </c>
      <c r="G101" s="25">
        <v>85.58</v>
      </c>
      <c r="H101" s="25">
        <v>2</v>
      </c>
      <c r="I101" s="25">
        <v>87.58</v>
      </c>
      <c r="J101" s="25">
        <v>76.023255813953497</v>
      </c>
      <c r="K101" s="25">
        <v>0</v>
      </c>
      <c r="L101" s="25">
        <v>76.023255813953497</v>
      </c>
      <c r="M101" s="25">
        <v>63.4</v>
      </c>
      <c r="N101" s="25">
        <v>0</v>
      </c>
      <c r="O101" s="25">
        <v>63.4</v>
      </c>
      <c r="P101" s="25">
        <v>76.494441860465102</v>
      </c>
      <c r="Q101" s="23">
        <v>97</v>
      </c>
      <c r="R101" s="23">
        <v>95</v>
      </c>
      <c r="S101" s="53" t="s">
        <v>33</v>
      </c>
      <c r="T101" s="23">
        <v>140</v>
      </c>
      <c r="U101" s="53"/>
      <c r="V101" s="24"/>
      <c r="W101" s="58"/>
      <c r="X101" s="23"/>
      <c r="IV101" s="4"/>
    </row>
    <row r="102" spans="1:256" s="1" customFormat="1" ht="15" customHeight="1" x14ac:dyDescent="0.3">
      <c r="A102" s="23" t="s">
        <v>29</v>
      </c>
      <c r="B102" s="23" t="s">
        <v>30</v>
      </c>
      <c r="C102" s="24">
        <v>2023</v>
      </c>
      <c r="D102" s="59" t="s">
        <v>36</v>
      </c>
      <c r="E102" s="23">
        <v>2308110227</v>
      </c>
      <c r="F102" s="23" t="s">
        <v>153</v>
      </c>
      <c r="G102" s="25">
        <v>85.036363636000004</v>
      </c>
      <c r="H102" s="25">
        <v>4.25</v>
      </c>
      <c r="I102" s="25">
        <v>89.286363636000004</v>
      </c>
      <c r="J102" s="25">
        <v>74.651162790697697</v>
      </c>
      <c r="K102" s="25">
        <v>0</v>
      </c>
      <c r="L102" s="25">
        <v>74.651162790697697</v>
      </c>
      <c r="M102" s="25">
        <v>71</v>
      </c>
      <c r="N102" s="25">
        <v>0</v>
      </c>
      <c r="O102" s="25">
        <v>71</v>
      </c>
      <c r="P102" s="25">
        <v>76.481326638423297</v>
      </c>
      <c r="Q102" s="23">
        <v>98</v>
      </c>
      <c r="R102" s="23">
        <v>107</v>
      </c>
      <c r="S102" s="53" t="s">
        <v>33</v>
      </c>
      <c r="T102" s="23">
        <v>140</v>
      </c>
      <c r="U102" s="53"/>
      <c r="V102" s="24"/>
      <c r="W102" s="58"/>
      <c r="X102" s="23"/>
      <c r="IV102" s="4"/>
    </row>
    <row r="103" spans="1:256" s="1" customFormat="1" ht="15" customHeight="1" x14ac:dyDescent="0.3">
      <c r="A103" s="23" t="s">
        <v>29</v>
      </c>
      <c r="B103" s="23" t="s">
        <v>30</v>
      </c>
      <c r="C103" s="24">
        <v>2023</v>
      </c>
      <c r="D103" s="59" t="s">
        <v>36</v>
      </c>
      <c r="E103" s="23">
        <v>2308110231</v>
      </c>
      <c r="F103" s="23" t="s">
        <v>154</v>
      </c>
      <c r="G103" s="25">
        <v>85.895652174000006</v>
      </c>
      <c r="H103" s="25">
        <v>2.5</v>
      </c>
      <c r="I103" s="25">
        <v>88.395652174000006</v>
      </c>
      <c r="J103" s="25">
        <v>77.162790697674396</v>
      </c>
      <c r="K103" s="25">
        <v>1</v>
      </c>
      <c r="L103" s="25">
        <v>78.162790697674396</v>
      </c>
      <c r="M103" s="25">
        <v>41.1</v>
      </c>
      <c r="N103" s="25">
        <v>0</v>
      </c>
      <c r="O103" s="25">
        <v>41.1</v>
      </c>
      <c r="P103" s="25">
        <v>75.991440849355797</v>
      </c>
      <c r="Q103" s="23">
        <v>99</v>
      </c>
      <c r="R103" s="23">
        <v>78</v>
      </c>
      <c r="S103" s="46" t="s">
        <v>108</v>
      </c>
      <c r="T103" s="23">
        <v>140</v>
      </c>
      <c r="U103" s="24" t="s">
        <v>64</v>
      </c>
      <c r="V103" s="24"/>
      <c r="W103" s="58"/>
      <c r="X103" s="23"/>
      <c r="IV103" s="4"/>
    </row>
    <row r="104" spans="1:256" s="1" customFormat="1" ht="15" customHeight="1" x14ac:dyDescent="0.3">
      <c r="A104" s="23" t="s">
        <v>29</v>
      </c>
      <c r="B104" s="23" t="s">
        <v>30</v>
      </c>
      <c r="C104" s="24">
        <v>2023</v>
      </c>
      <c r="D104" s="59" t="s">
        <v>62</v>
      </c>
      <c r="E104" s="23">
        <v>2308110253</v>
      </c>
      <c r="F104" s="23" t="s">
        <v>155</v>
      </c>
      <c r="G104" s="25">
        <v>84.82</v>
      </c>
      <c r="H104" s="25">
        <v>2</v>
      </c>
      <c r="I104" s="25">
        <v>86.82</v>
      </c>
      <c r="J104" s="25">
        <v>76.069767441860506</v>
      </c>
      <c r="K104" s="25">
        <v>0</v>
      </c>
      <c r="L104" s="25">
        <v>76.069767441860506</v>
      </c>
      <c r="M104" s="25">
        <v>58.8</v>
      </c>
      <c r="N104" s="25">
        <v>0</v>
      </c>
      <c r="O104" s="25">
        <v>58.8</v>
      </c>
      <c r="P104" s="25">
        <v>75.9553255813953</v>
      </c>
      <c r="Q104" s="23">
        <v>100</v>
      </c>
      <c r="R104" s="23">
        <v>94</v>
      </c>
      <c r="S104" s="46" t="s">
        <v>108</v>
      </c>
      <c r="T104" s="23">
        <v>140</v>
      </c>
      <c r="U104" s="24" t="s">
        <v>64</v>
      </c>
      <c r="V104" s="24"/>
      <c r="W104" s="58"/>
      <c r="X104" s="23"/>
      <c r="IV104" s="4"/>
    </row>
    <row r="105" spans="1:256" s="1" customFormat="1" ht="15" customHeight="1" x14ac:dyDescent="0.3">
      <c r="A105" s="23" t="s">
        <v>29</v>
      </c>
      <c r="B105" s="23" t="s">
        <v>30</v>
      </c>
      <c r="C105" s="24">
        <v>2023</v>
      </c>
      <c r="D105" s="23" t="s">
        <v>62</v>
      </c>
      <c r="E105" s="23">
        <v>2315110149</v>
      </c>
      <c r="F105" s="23" t="s">
        <v>156</v>
      </c>
      <c r="G105" s="25">
        <v>86.74</v>
      </c>
      <c r="H105" s="25">
        <v>2</v>
      </c>
      <c r="I105" s="25">
        <v>88.74</v>
      </c>
      <c r="J105" s="25">
        <v>77.978723404255305</v>
      </c>
      <c r="K105" s="25">
        <v>0</v>
      </c>
      <c r="L105" s="25">
        <v>77.978723404255305</v>
      </c>
      <c r="M105" s="25">
        <v>41.4</v>
      </c>
      <c r="N105" s="25">
        <v>0</v>
      </c>
      <c r="O105" s="25">
        <v>41.4</v>
      </c>
      <c r="P105" s="25">
        <v>75.935042553191494</v>
      </c>
      <c r="Q105" s="53">
        <v>101</v>
      </c>
      <c r="R105" s="23">
        <v>71</v>
      </c>
      <c r="S105" s="46" t="s">
        <v>108</v>
      </c>
      <c r="T105" s="23">
        <v>140</v>
      </c>
      <c r="U105" s="53" t="s">
        <v>54</v>
      </c>
      <c r="V105" s="24"/>
      <c r="W105" s="58"/>
      <c r="X105" s="23"/>
      <c r="IV105" s="4"/>
    </row>
    <row r="106" spans="1:256" s="1" customFormat="1" ht="15" customHeight="1" x14ac:dyDescent="0.3">
      <c r="A106" s="23" t="s">
        <v>29</v>
      </c>
      <c r="B106" s="23" t="s">
        <v>30</v>
      </c>
      <c r="C106" s="24">
        <v>2023</v>
      </c>
      <c r="D106" s="59" t="s">
        <v>48</v>
      </c>
      <c r="E106" s="23">
        <v>2308110189</v>
      </c>
      <c r="F106" s="23" t="s">
        <v>157</v>
      </c>
      <c r="G106" s="25">
        <v>85.243478260869594</v>
      </c>
      <c r="H106" s="25">
        <v>2</v>
      </c>
      <c r="I106" s="25">
        <v>87.243478260869594</v>
      </c>
      <c r="J106" s="25">
        <v>74.813953488372107</v>
      </c>
      <c r="K106" s="25">
        <v>0</v>
      </c>
      <c r="L106" s="25">
        <v>74.813953488372107</v>
      </c>
      <c r="M106" s="25">
        <v>66.400000000000006</v>
      </c>
      <c r="N106" s="25">
        <v>0</v>
      </c>
      <c r="O106" s="25">
        <v>66.400000000000006</v>
      </c>
      <c r="P106" s="25">
        <v>75.836986855409506</v>
      </c>
      <c r="Q106" s="23">
        <v>102</v>
      </c>
      <c r="R106" s="23">
        <v>105</v>
      </c>
      <c r="S106" s="46" t="s">
        <v>108</v>
      </c>
      <c r="T106" s="23">
        <v>140</v>
      </c>
      <c r="U106" s="53" t="s">
        <v>54</v>
      </c>
      <c r="V106" s="24"/>
      <c r="W106" s="58"/>
      <c r="X106" s="23"/>
      <c r="IV106" s="4"/>
    </row>
    <row r="107" spans="1:256" s="1" customFormat="1" ht="15" customHeight="1" x14ac:dyDescent="0.3">
      <c r="A107" s="23" t="s">
        <v>29</v>
      </c>
      <c r="B107" s="23" t="s">
        <v>30</v>
      </c>
      <c r="C107" s="24">
        <v>2023</v>
      </c>
      <c r="D107" s="23" t="s">
        <v>48</v>
      </c>
      <c r="E107" s="23">
        <v>2331110764</v>
      </c>
      <c r="F107" s="63" t="s">
        <v>158</v>
      </c>
      <c r="G107" s="25">
        <v>84.8</v>
      </c>
      <c r="H107" s="25">
        <v>2</v>
      </c>
      <c r="I107" s="25">
        <v>86.8</v>
      </c>
      <c r="J107" s="25">
        <v>75.302325581395394</v>
      </c>
      <c r="K107" s="25">
        <v>0</v>
      </c>
      <c r="L107" s="25">
        <v>75.302325581395394</v>
      </c>
      <c r="M107" s="25">
        <v>63.2</v>
      </c>
      <c r="N107" s="25">
        <v>0</v>
      </c>
      <c r="O107" s="25">
        <v>63.2</v>
      </c>
      <c r="P107" s="25">
        <v>75.816744186046506</v>
      </c>
      <c r="Q107" s="64">
        <v>103</v>
      </c>
      <c r="R107" s="64">
        <v>101</v>
      </c>
      <c r="S107" s="46" t="s">
        <v>108</v>
      </c>
      <c r="T107" s="23">
        <v>140</v>
      </c>
      <c r="U107" s="53" t="s">
        <v>54</v>
      </c>
      <c r="V107" s="24"/>
      <c r="W107" s="58"/>
      <c r="X107" s="23"/>
      <c r="IV107" s="4"/>
    </row>
    <row r="108" spans="1:256" s="1" customFormat="1" ht="15" customHeight="1" x14ac:dyDescent="0.3">
      <c r="A108" s="23" t="s">
        <v>29</v>
      </c>
      <c r="B108" s="23" t="s">
        <v>30</v>
      </c>
      <c r="C108" s="24">
        <v>2023</v>
      </c>
      <c r="D108" s="59" t="s">
        <v>36</v>
      </c>
      <c r="E108" s="23">
        <v>2308110232</v>
      </c>
      <c r="F108" s="23" t="s">
        <v>159</v>
      </c>
      <c r="G108" s="25">
        <v>85.695652174000003</v>
      </c>
      <c r="H108" s="25">
        <v>2.5</v>
      </c>
      <c r="I108" s="25">
        <v>88.195652174000003</v>
      </c>
      <c r="J108" s="25">
        <v>74.116279069767401</v>
      </c>
      <c r="K108" s="25">
        <v>0</v>
      </c>
      <c r="L108" s="25">
        <v>74.116279069767401</v>
      </c>
      <c r="M108" s="25">
        <v>70</v>
      </c>
      <c r="N108" s="25">
        <v>0</v>
      </c>
      <c r="O108" s="25">
        <v>70</v>
      </c>
      <c r="P108" s="25">
        <v>75.8165571284256</v>
      </c>
      <c r="Q108" s="53">
        <v>104</v>
      </c>
      <c r="R108" s="23">
        <v>110</v>
      </c>
      <c r="S108" s="53" t="s">
        <v>33</v>
      </c>
      <c r="T108" s="23">
        <v>140</v>
      </c>
      <c r="U108" s="53"/>
      <c r="V108" s="24"/>
      <c r="W108" s="58"/>
      <c r="X108" s="23"/>
      <c r="IV108" s="4"/>
    </row>
    <row r="109" spans="1:256" s="1" customFormat="1" ht="15" customHeight="1" x14ac:dyDescent="0.3">
      <c r="A109" s="23" t="s">
        <v>29</v>
      </c>
      <c r="B109" s="23" t="s">
        <v>30</v>
      </c>
      <c r="C109" s="24">
        <v>2023</v>
      </c>
      <c r="D109" s="59" t="s">
        <v>62</v>
      </c>
      <c r="E109" s="23">
        <v>2308110258</v>
      </c>
      <c r="F109" s="23" t="s">
        <v>160</v>
      </c>
      <c r="G109" s="25">
        <v>85.66</v>
      </c>
      <c r="H109" s="25">
        <v>2.1</v>
      </c>
      <c r="I109" s="25">
        <v>87.76</v>
      </c>
      <c r="J109" s="25">
        <v>74.093023255813904</v>
      </c>
      <c r="K109" s="25">
        <v>0</v>
      </c>
      <c r="L109" s="25">
        <v>74.093023255813904</v>
      </c>
      <c r="M109" s="25">
        <v>70.8</v>
      </c>
      <c r="N109" s="25">
        <v>0</v>
      </c>
      <c r="O109" s="25">
        <v>70.8</v>
      </c>
      <c r="P109" s="25">
        <v>75.813767441860506</v>
      </c>
      <c r="Q109" s="23">
        <v>105</v>
      </c>
      <c r="R109" s="23">
        <v>112</v>
      </c>
      <c r="S109" s="46" t="s">
        <v>108</v>
      </c>
      <c r="T109" s="23">
        <v>140</v>
      </c>
      <c r="U109" s="53" t="s">
        <v>54</v>
      </c>
      <c r="V109" s="24"/>
      <c r="W109" s="58"/>
      <c r="X109" s="23"/>
      <c r="IV109" s="4"/>
    </row>
    <row r="110" spans="1:256" s="1" customFormat="1" ht="15" customHeight="1" x14ac:dyDescent="0.3">
      <c r="A110" s="23" t="s">
        <v>29</v>
      </c>
      <c r="B110" s="23" t="s">
        <v>30</v>
      </c>
      <c r="C110" s="24">
        <v>2023</v>
      </c>
      <c r="D110" s="59" t="s">
        <v>31</v>
      </c>
      <c r="E110" s="23">
        <v>2308110156</v>
      </c>
      <c r="F110" s="23" t="s">
        <v>161</v>
      </c>
      <c r="G110" s="25">
        <v>85.791304347826099</v>
      </c>
      <c r="H110" s="25">
        <v>2</v>
      </c>
      <c r="I110" s="25">
        <v>87.791304347826099</v>
      </c>
      <c r="J110" s="25">
        <v>76.488372093023301</v>
      </c>
      <c r="K110" s="25">
        <v>0</v>
      </c>
      <c r="L110" s="25">
        <v>76.488372093023301</v>
      </c>
      <c r="M110" s="25">
        <v>52.3</v>
      </c>
      <c r="N110" s="25">
        <v>0</v>
      </c>
      <c r="O110" s="25">
        <v>52.3</v>
      </c>
      <c r="P110" s="25">
        <v>75.7649747219414</v>
      </c>
      <c r="Q110" s="23">
        <v>106</v>
      </c>
      <c r="R110" s="23">
        <v>87</v>
      </c>
      <c r="S110" s="46" t="s">
        <v>108</v>
      </c>
      <c r="T110" s="23">
        <v>140</v>
      </c>
      <c r="U110" s="24" t="s">
        <v>64</v>
      </c>
      <c r="V110" s="24"/>
      <c r="W110" s="58"/>
      <c r="X110" s="23"/>
      <c r="IV110" s="4"/>
    </row>
    <row r="111" spans="1:256" s="1" customFormat="1" ht="15" customHeight="1" x14ac:dyDescent="0.3">
      <c r="A111" s="23" t="s">
        <v>29</v>
      </c>
      <c r="B111" s="23" t="s">
        <v>30</v>
      </c>
      <c r="C111" s="24">
        <v>2023</v>
      </c>
      <c r="D111" s="59" t="s">
        <v>36</v>
      </c>
      <c r="E111" s="23">
        <v>2308110216</v>
      </c>
      <c r="F111" s="23" t="s">
        <v>162</v>
      </c>
      <c r="G111" s="25">
        <v>84.713043478000003</v>
      </c>
      <c r="H111" s="25">
        <v>2.5</v>
      </c>
      <c r="I111" s="25">
        <v>87.213043478000003</v>
      </c>
      <c r="J111" s="25">
        <v>73.953488372093005</v>
      </c>
      <c r="K111" s="25">
        <v>0</v>
      </c>
      <c r="L111" s="25">
        <v>73.953488372093005</v>
      </c>
      <c r="M111" s="25">
        <v>71.75</v>
      </c>
      <c r="N111" s="25">
        <v>0</v>
      </c>
      <c r="O111" s="25">
        <v>71.75</v>
      </c>
      <c r="P111" s="25">
        <v>75.722072800769794</v>
      </c>
      <c r="Q111" s="53">
        <v>107</v>
      </c>
      <c r="R111" s="23">
        <v>113</v>
      </c>
      <c r="S111" s="53" t="s">
        <v>33</v>
      </c>
      <c r="T111" s="23">
        <v>140</v>
      </c>
      <c r="U111" s="53"/>
      <c r="V111" s="24"/>
      <c r="W111" s="58"/>
      <c r="X111" s="23"/>
      <c r="CI111" s="1" t="s">
        <v>41</v>
      </c>
      <c r="CJ111" s="1" t="s">
        <v>42</v>
      </c>
      <c r="CK111" s="1" t="s">
        <v>43</v>
      </c>
      <c r="IV111" s="4"/>
    </row>
    <row r="112" spans="1:256" s="1" customFormat="1" ht="15" customHeight="1" x14ac:dyDescent="0.3">
      <c r="A112" s="23" t="s">
        <v>29</v>
      </c>
      <c r="B112" s="23" t="s">
        <v>30</v>
      </c>
      <c r="C112" s="24">
        <v>2023</v>
      </c>
      <c r="D112" s="23" t="s">
        <v>48</v>
      </c>
      <c r="E112" s="23">
        <v>2308110179</v>
      </c>
      <c r="F112" s="23" t="s">
        <v>163</v>
      </c>
      <c r="G112" s="25">
        <v>83.2173913043478</v>
      </c>
      <c r="H112" s="25">
        <v>2</v>
      </c>
      <c r="I112" s="25">
        <v>85.2173913043478</v>
      </c>
      <c r="J112" s="25">
        <v>75.604651162790702</v>
      </c>
      <c r="K112" s="25">
        <v>0</v>
      </c>
      <c r="L112" s="25">
        <v>75.604651162790702</v>
      </c>
      <c r="M112" s="25">
        <v>62</v>
      </c>
      <c r="N112" s="25">
        <v>0</v>
      </c>
      <c r="O112" s="25">
        <v>62</v>
      </c>
      <c r="P112" s="25">
        <v>75.686097067745195</v>
      </c>
      <c r="Q112" s="23">
        <v>108</v>
      </c>
      <c r="R112" s="23">
        <v>100</v>
      </c>
      <c r="S112" s="53" t="s">
        <v>33</v>
      </c>
      <c r="T112" s="23">
        <v>140</v>
      </c>
      <c r="U112" s="53"/>
      <c r="V112" s="24"/>
      <c r="W112" s="58"/>
      <c r="X112" s="24"/>
      <c r="CI112" s="1" t="s">
        <v>45</v>
      </c>
      <c r="CJ112" s="1" t="s">
        <v>46</v>
      </c>
      <c r="CK112" s="1" t="s">
        <v>47</v>
      </c>
      <c r="IV112" s="4"/>
    </row>
    <row r="113" spans="1:256" s="1" customFormat="1" ht="15" customHeight="1" x14ac:dyDescent="0.3">
      <c r="A113" s="23" t="s">
        <v>29</v>
      </c>
      <c r="B113" s="23" t="s">
        <v>30</v>
      </c>
      <c r="C113" s="24">
        <v>2023</v>
      </c>
      <c r="D113" s="23" t="s">
        <v>31</v>
      </c>
      <c r="E113" s="23">
        <v>2308110141</v>
      </c>
      <c r="F113" s="23" t="s">
        <v>164</v>
      </c>
      <c r="G113" s="25">
        <v>85.165217391304395</v>
      </c>
      <c r="H113" s="25">
        <v>2.75</v>
      </c>
      <c r="I113" s="25">
        <v>87.915217391304395</v>
      </c>
      <c r="J113" s="25">
        <v>77.116279069767401</v>
      </c>
      <c r="K113" s="25">
        <v>0</v>
      </c>
      <c r="L113" s="25">
        <v>77.116279069767401</v>
      </c>
      <c r="M113" s="25">
        <v>46.1</v>
      </c>
      <c r="N113" s="25">
        <v>0</v>
      </c>
      <c r="O113" s="25">
        <v>46.1</v>
      </c>
      <c r="P113" s="25">
        <v>75.6344919110212</v>
      </c>
      <c r="Q113" s="23">
        <v>109</v>
      </c>
      <c r="R113" s="23">
        <v>80</v>
      </c>
      <c r="S113" s="46" t="s">
        <v>108</v>
      </c>
      <c r="T113" s="23">
        <v>140</v>
      </c>
      <c r="U113" s="53" t="s">
        <v>54</v>
      </c>
      <c r="V113" s="24"/>
      <c r="W113" s="58"/>
      <c r="X113" s="23"/>
      <c r="CI113" s="1" t="s">
        <v>50</v>
      </c>
      <c r="CJ113" s="1" t="s">
        <v>51</v>
      </c>
      <c r="CK113" s="1" t="s">
        <v>52</v>
      </c>
      <c r="IV113" s="4"/>
    </row>
    <row r="114" spans="1:256" s="1" customFormat="1" ht="15" customHeight="1" x14ac:dyDescent="0.3">
      <c r="A114" s="23" t="s">
        <v>29</v>
      </c>
      <c r="B114" s="23" t="s">
        <v>30</v>
      </c>
      <c r="C114" s="24">
        <v>2023</v>
      </c>
      <c r="D114" s="59" t="s">
        <v>36</v>
      </c>
      <c r="E114" s="23">
        <v>2208110150</v>
      </c>
      <c r="F114" s="23" t="s">
        <v>165</v>
      </c>
      <c r="G114" s="25">
        <v>85.063636364000004</v>
      </c>
      <c r="H114" s="25">
        <v>3.25</v>
      </c>
      <c r="I114" s="25">
        <v>88.313636364000004</v>
      </c>
      <c r="J114" s="25">
        <v>73.767441860465098</v>
      </c>
      <c r="K114" s="25">
        <v>0</v>
      </c>
      <c r="L114" s="25">
        <v>73.767441860465098</v>
      </c>
      <c r="M114" s="25">
        <v>69.400000000000006</v>
      </c>
      <c r="N114" s="25">
        <v>0</v>
      </c>
      <c r="O114" s="25">
        <v>69.400000000000006</v>
      </c>
      <c r="P114" s="25">
        <v>75.512626849948802</v>
      </c>
      <c r="Q114" s="23">
        <v>110</v>
      </c>
      <c r="R114" s="23">
        <v>116</v>
      </c>
      <c r="S114" s="53" t="s">
        <v>33</v>
      </c>
      <c r="T114" s="23">
        <v>140</v>
      </c>
      <c r="U114" s="24"/>
      <c r="V114" s="24"/>
      <c r="W114" s="58"/>
      <c r="X114" s="23"/>
      <c r="CI114" s="1" t="s">
        <v>54</v>
      </c>
      <c r="CK114" s="1" t="s">
        <v>55</v>
      </c>
      <c r="IV114" s="4"/>
    </row>
    <row r="115" spans="1:256" s="1" customFormat="1" ht="15" customHeight="1" x14ac:dyDescent="0.3">
      <c r="A115" s="23" t="s">
        <v>29</v>
      </c>
      <c r="B115" s="23" t="s">
        <v>30</v>
      </c>
      <c r="C115" s="24">
        <v>2023</v>
      </c>
      <c r="D115" s="23" t="s">
        <v>31</v>
      </c>
      <c r="E115" s="23">
        <v>2308110150</v>
      </c>
      <c r="F115" s="23" t="s">
        <v>166</v>
      </c>
      <c r="G115" s="25">
        <v>83.886956521739094</v>
      </c>
      <c r="H115" s="25">
        <v>2</v>
      </c>
      <c r="I115" s="25">
        <v>85.886956521739094</v>
      </c>
      <c r="J115" s="25">
        <v>75.046511627906995</v>
      </c>
      <c r="K115" s="25">
        <v>0</v>
      </c>
      <c r="L115" s="25">
        <v>75.046511627906995</v>
      </c>
      <c r="M115" s="25">
        <v>62.5</v>
      </c>
      <c r="N115" s="25">
        <v>0</v>
      </c>
      <c r="O115" s="25">
        <v>62.5</v>
      </c>
      <c r="P115" s="25">
        <v>75.417927199191098</v>
      </c>
      <c r="Q115" s="23">
        <v>111</v>
      </c>
      <c r="R115" s="23">
        <v>104</v>
      </c>
      <c r="S115" s="53" t="s">
        <v>33</v>
      </c>
      <c r="T115" s="23">
        <v>140</v>
      </c>
      <c r="U115" s="53"/>
      <c r="V115" s="24"/>
      <c r="W115" s="58"/>
      <c r="X115" s="23"/>
      <c r="IV115" s="4"/>
    </row>
    <row r="116" spans="1:256" s="1" customFormat="1" ht="15" customHeight="1" x14ac:dyDescent="0.3">
      <c r="A116" s="23" t="s">
        <v>29</v>
      </c>
      <c r="B116" s="23" t="s">
        <v>30</v>
      </c>
      <c r="C116" s="24">
        <v>2023</v>
      </c>
      <c r="D116" s="23" t="s">
        <v>48</v>
      </c>
      <c r="E116" s="23">
        <v>2308110182</v>
      </c>
      <c r="F116" s="23" t="s">
        <v>167</v>
      </c>
      <c r="G116" s="25">
        <v>84.278260869565202</v>
      </c>
      <c r="H116" s="25">
        <v>2</v>
      </c>
      <c r="I116" s="25">
        <v>86.278260869565202</v>
      </c>
      <c r="J116" s="25">
        <v>75.116279069767401</v>
      </c>
      <c r="K116" s="25">
        <v>0</v>
      </c>
      <c r="L116" s="25">
        <v>75.116279069767401</v>
      </c>
      <c r="M116" s="25">
        <v>60.2</v>
      </c>
      <c r="N116" s="25">
        <v>0</v>
      </c>
      <c r="O116" s="25">
        <v>60.2</v>
      </c>
      <c r="P116" s="25">
        <v>75.298948432760398</v>
      </c>
      <c r="Q116" s="23">
        <v>112</v>
      </c>
      <c r="R116" s="23">
        <v>102</v>
      </c>
      <c r="S116" s="53" t="s">
        <v>33</v>
      </c>
      <c r="T116" s="23">
        <v>140</v>
      </c>
      <c r="U116" s="53"/>
      <c r="V116" s="24"/>
      <c r="W116" s="58"/>
      <c r="X116" s="24"/>
      <c r="IV116" s="4"/>
    </row>
    <row r="117" spans="1:256" s="1" customFormat="1" ht="15" customHeight="1" x14ac:dyDescent="0.3">
      <c r="A117" s="23" t="s">
        <v>29</v>
      </c>
      <c r="B117" s="23" t="s">
        <v>30</v>
      </c>
      <c r="C117" s="24">
        <v>2023</v>
      </c>
      <c r="D117" s="23" t="s">
        <v>48</v>
      </c>
      <c r="E117" s="23">
        <v>2308110184</v>
      </c>
      <c r="F117" s="23" t="s">
        <v>168</v>
      </c>
      <c r="G117" s="25">
        <v>85.5</v>
      </c>
      <c r="H117" s="25">
        <v>2</v>
      </c>
      <c r="I117" s="25">
        <v>87.5</v>
      </c>
      <c r="J117" s="25">
        <v>74.116279069767401</v>
      </c>
      <c r="K117" s="25">
        <v>0</v>
      </c>
      <c r="L117" s="25">
        <v>74.116279069767401</v>
      </c>
      <c r="M117" s="25">
        <v>64.099999999999994</v>
      </c>
      <c r="N117" s="25">
        <v>0</v>
      </c>
      <c r="O117" s="25">
        <v>64.099999999999994</v>
      </c>
      <c r="P117" s="25">
        <v>75.122209302325601</v>
      </c>
      <c r="Q117" s="53">
        <v>113</v>
      </c>
      <c r="R117" s="23">
        <v>110</v>
      </c>
      <c r="S117" s="53" t="s">
        <v>33</v>
      </c>
      <c r="T117" s="23">
        <v>140</v>
      </c>
      <c r="U117" s="53"/>
      <c r="V117" s="24"/>
      <c r="W117" s="58"/>
      <c r="X117" s="23"/>
      <c r="CI117" s="1" t="s">
        <v>61</v>
      </c>
      <c r="IV117" s="4"/>
    </row>
    <row r="118" spans="1:256" s="1" customFormat="1" ht="15" customHeight="1" x14ac:dyDescent="0.3">
      <c r="A118" s="23" t="s">
        <v>29</v>
      </c>
      <c r="B118" s="23" t="s">
        <v>30</v>
      </c>
      <c r="C118" s="24">
        <v>2023</v>
      </c>
      <c r="D118" s="23" t="s">
        <v>31</v>
      </c>
      <c r="E118" s="23">
        <v>2308110165</v>
      </c>
      <c r="F118" s="23" t="s">
        <v>169</v>
      </c>
      <c r="G118" s="25">
        <v>84.182608695652206</v>
      </c>
      <c r="H118" s="25">
        <v>2</v>
      </c>
      <c r="I118" s="25">
        <v>86.182608695652206</v>
      </c>
      <c r="J118" s="25">
        <v>73.697674418604606</v>
      </c>
      <c r="K118" s="25">
        <v>0</v>
      </c>
      <c r="L118" s="25">
        <v>73.697674418604606</v>
      </c>
      <c r="M118" s="25">
        <v>66.400000000000006</v>
      </c>
      <c r="N118" s="25">
        <v>0</v>
      </c>
      <c r="O118" s="25">
        <v>66.400000000000006</v>
      </c>
      <c r="P118" s="25">
        <v>74.840647118301305</v>
      </c>
      <c r="Q118" s="23">
        <v>114</v>
      </c>
      <c r="R118" s="23">
        <v>118</v>
      </c>
      <c r="S118" s="53" t="s">
        <v>33</v>
      </c>
      <c r="T118" s="23">
        <v>140</v>
      </c>
      <c r="U118" s="53"/>
      <c r="V118" s="24"/>
      <c r="W118" s="58"/>
      <c r="X118" s="23"/>
      <c r="CI118" s="1" t="s">
        <v>64</v>
      </c>
      <c r="IV118" s="4"/>
    </row>
    <row r="119" spans="1:256" s="1" customFormat="1" ht="15" customHeight="1" x14ac:dyDescent="0.3">
      <c r="A119" s="23" t="s">
        <v>29</v>
      </c>
      <c r="B119" s="23" t="s">
        <v>30</v>
      </c>
      <c r="C119" s="24">
        <v>2023</v>
      </c>
      <c r="D119" s="23" t="s">
        <v>36</v>
      </c>
      <c r="E119" s="23">
        <v>2308110217</v>
      </c>
      <c r="F119" s="23" t="s">
        <v>170</v>
      </c>
      <c r="G119" s="25">
        <v>84.565217391999994</v>
      </c>
      <c r="H119" s="25">
        <v>2.5</v>
      </c>
      <c r="I119" s="25">
        <v>87.065217391999994</v>
      </c>
      <c r="J119" s="25">
        <v>73.744186046511601</v>
      </c>
      <c r="K119" s="25">
        <v>0</v>
      </c>
      <c r="L119" s="25">
        <v>73.744186046511601</v>
      </c>
      <c r="M119" s="25">
        <v>63.8</v>
      </c>
      <c r="N119" s="25">
        <v>0</v>
      </c>
      <c r="O119" s="25">
        <v>63.8</v>
      </c>
      <c r="P119" s="25">
        <v>74.747922143683695</v>
      </c>
      <c r="Q119" s="53">
        <v>115</v>
      </c>
      <c r="R119" s="23">
        <v>117</v>
      </c>
      <c r="S119" s="53" t="s">
        <v>33</v>
      </c>
      <c r="T119" s="23">
        <v>140</v>
      </c>
      <c r="U119" s="53"/>
      <c r="V119" s="24"/>
      <c r="W119" s="58"/>
      <c r="X119" s="23"/>
      <c r="IV119" s="4"/>
    </row>
    <row r="120" spans="1:256" s="1" customFormat="1" ht="15" customHeight="1" x14ac:dyDescent="0.3">
      <c r="A120" s="23" t="s">
        <v>29</v>
      </c>
      <c r="B120" s="23" t="s">
        <v>30</v>
      </c>
      <c r="C120" s="24">
        <v>2023</v>
      </c>
      <c r="D120" s="59" t="s">
        <v>36</v>
      </c>
      <c r="E120" s="23">
        <v>2308110219</v>
      </c>
      <c r="F120" s="23" t="s">
        <v>171</v>
      </c>
      <c r="G120" s="25">
        <v>84.634782607999995</v>
      </c>
      <c r="H120" s="25">
        <v>3.5</v>
      </c>
      <c r="I120" s="25">
        <v>88.134782607999995</v>
      </c>
      <c r="J120" s="25">
        <v>72.883720930232599</v>
      </c>
      <c r="K120" s="25">
        <v>0</v>
      </c>
      <c r="L120" s="25">
        <v>72.883720930232599</v>
      </c>
      <c r="M120" s="25">
        <v>65.2</v>
      </c>
      <c r="N120" s="25">
        <v>0</v>
      </c>
      <c r="O120" s="25">
        <v>65.2</v>
      </c>
      <c r="P120" s="25">
        <v>74.403008088874401</v>
      </c>
      <c r="Q120" s="53">
        <v>116</v>
      </c>
      <c r="R120" s="23">
        <v>120</v>
      </c>
      <c r="S120" s="53" t="s">
        <v>33</v>
      </c>
      <c r="T120" s="23">
        <v>140</v>
      </c>
      <c r="U120" s="53"/>
      <c r="V120" s="24"/>
      <c r="W120" s="58"/>
      <c r="X120" s="23"/>
      <c r="IV120" s="4"/>
    </row>
    <row r="121" spans="1:256" s="1" customFormat="1" ht="15" customHeight="1" x14ac:dyDescent="0.3">
      <c r="A121" s="23" t="s">
        <v>29</v>
      </c>
      <c r="B121" s="23" t="s">
        <v>30</v>
      </c>
      <c r="C121" s="24">
        <v>2023</v>
      </c>
      <c r="D121" s="59" t="s">
        <v>31</v>
      </c>
      <c r="E121" s="23">
        <v>2308110151</v>
      </c>
      <c r="F121" s="23" t="s">
        <v>172</v>
      </c>
      <c r="G121" s="25">
        <v>84.139130434782601</v>
      </c>
      <c r="H121" s="25">
        <v>2</v>
      </c>
      <c r="I121" s="25">
        <v>86.139130434782601</v>
      </c>
      <c r="J121" s="25">
        <v>73.953488372093005</v>
      </c>
      <c r="K121" s="25">
        <v>0</v>
      </c>
      <c r="L121" s="25">
        <v>73.953488372093005</v>
      </c>
      <c r="M121" s="25">
        <v>60</v>
      </c>
      <c r="N121" s="25">
        <v>0</v>
      </c>
      <c r="O121" s="25">
        <v>60</v>
      </c>
      <c r="P121" s="25">
        <v>74.385985844287106</v>
      </c>
      <c r="Q121" s="53">
        <v>117</v>
      </c>
      <c r="R121" s="23">
        <v>113</v>
      </c>
      <c r="S121" s="46" t="s">
        <v>108</v>
      </c>
      <c r="T121" s="23">
        <v>140</v>
      </c>
      <c r="U121" s="53" t="s">
        <v>54</v>
      </c>
      <c r="V121" s="24"/>
      <c r="W121" s="58"/>
      <c r="X121" s="23"/>
      <c r="IV121" s="4"/>
    </row>
    <row r="122" spans="1:256" s="1" customFormat="1" ht="15" customHeight="1" x14ac:dyDescent="0.3">
      <c r="A122" s="23" t="s">
        <v>29</v>
      </c>
      <c r="B122" s="23" t="s">
        <v>30</v>
      </c>
      <c r="C122" s="24">
        <v>2023</v>
      </c>
      <c r="D122" s="23" t="s">
        <v>48</v>
      </c>
      <c r="E122" s="23">
        <v>2308110199</v>
      </c>
      <c r="F122" s="23" t="s">
        <v>173</v>
      </c>
      <c r="G122" s="25">
        <v>84.945454545454595</v>
      </c>
      <c r="H122" s="25">
        <v>2</v>
      </c>
      <c r="I122" s="25">
        <v>86.945454545454595</v>
      </c>
      <c r="J122" s="25">
        <v>72.511627906976699</v>
      </c>
      <c r="K122" s="25">
        <v>0</v>
      </c>
      <c r="L122" s="25">
        <v>72.511627906976699</v>
      </c>
      <c r="M122" s="25">
        <v>69.150000000000006</v>
      </c>
      <c r="N122" s="25">
        <v>0</v>
      </c>
      <c r="O122" s="25">
        <v>69.150000000000006</v>
      </c>
      <c r="P122" s="25">
        <v>74.340539112050706</v>
      </c>
      <c r="Q122" s="23">
        <v>118</v>
      </c>
      <c r="R122" s="23">
        <v>123</v>
      </c>
      <c r="S122" s="46" t="s">
        <v>108</v>
      </c>
      <c r="T122" s="23">
        <v>140</v>
      </c>
      <c r="U122" s="53" t="s">
        <v>54</v>
      </c>
      <c r="V122" s="24"/>
      <c r="W122" s="58"/>
      <c r="X122" s="23"/>
      <c r="IV122" s="4"/>
    </row>
    <row r="123" spans="1:256" s="1" customFormat="1" ht="15" customHeight="1" x14ac:dyDescent="0.3">
      <c r="A123" s="23" t="s">
        <v>29</v>
      </c>
      <c r="B123" s="23" t="s">
        <v>30</v>
      </c>
      <c r="C123" s="24">
        <v>2023</v>
      </c>
      <c r="D123" s="23" t="s">
        <v>48</v>
      </c>
      <c r="E123" s="23">
        <v>2308110188</v>
      </c>
      <c r="F123" s="23" t="s">
        <v>174</v>
      </c>
      <c r="G123" s="25">
        <v>84.618181818181796</v>
      </c>
      <c r="H123" s="25">
        <v>2</v>
      </c>
      <c r="I123" s="25">
        <v>86.618181818181796</v>
      </c>
      <c r="J123" s="25">
        <v>72.279069767441896</v>
      </c>
      <c r="K123" s="25">
        <v>0</v>
      </c>
      <c r="L123" s="25">
        <v>72.279069767441896</v>
      </c>
      <c r="M123" s="25">
        <v>70.5</v>
      </c>
      <c r="N123" s="25">
        <v>0</v>
      </c>
      <c r="O123" s="25">
        <v>70.5</v>
      </c>
      <c r="P123" s="25">
        <v>74.252029598308695</v>
      </c>
      <c r="Q123" s="53">
        <v>119</v>
      </c>
      <c r="R123" s="23">
        <v>125</v>
      </c>
      <c r="S123" s="53" t="s">
        <v>33</v>
      </c>
      <c r="T123" s="23">
        <v>140</v>
      </c>
      <c r="U123" s="53"/>
      <c r="V123" s="24"/>
      <c r="W123" s="58"/>
      <c r="X123" s="23"/>
      <c r="IV123" s="4"/>
    </row>
    <row r="124" spans="1:256" s="1" customFormat="1" ht="15" customHeight="1" x14ac:dyDescent="0.3">
      <c r="A124" s="23" t="s">
        <v>29</v>
      </c>
      <c r="B124" s="23" t="s">
        <v>30</v>
      </c>
      <c r="C124" s="24">
        <v>2023</v>
      </c>
      <c r="D124" s="23" t="s">
        <v>48</v>
      </c>
      <c r="E124" s="23">
        <v>2308110177</v>
      </c>
      <c r="F124" s="23" t="s">
        <v>175</v>
      </c>
      <c r="G124" s="25">
        <v>79.634782608695602</v>
      </c>
      <c r="H124" s="25">
        <v>2</v>
      </c>
      <c r="I124" s="25">
        <v>81.634782608695602</v>
      </c>
      <c r="J124" s="25">
        <v>73.116279069767401</v>
      </c>
      <c r="K124" s="25">
        <v>1.5</v>
      </c>
      <c r="L124" s="25">
        <v>74.616279069767401</v>
      </c>
      <c r="M124" s="25">
        <v>60</v>
      </c>
      <c r="N124" s="25">
        <v>0</v>
      </c>
      <c r="O124" s="25">
        <v>60</v>
      </c>
      <c r="P124" s="25">
        <v>74.207426693629898</v>
      </c>
      <c r="Q124" s="53">
        <v>120</v>
      </c>
      <c r="R124" s="23">
        <v>119</v>
      </c>
      <c r="S124" s="46" t="s">
        <v>108</v>
      </c>
      <c r="T124" s="23">
        <v>140</v>
      </c>
      <c r="U124" s="53" t="s">
        <v>54</v>
      </c>
      <c r="V124" s="24"/>
      <c r="W124" s="58"/>
      <c r="X124" s="23"/>
      <c r="IV124" s="4"/>
    </row>
    <row r="125" spans="1:256" s="1" customFormat="1" ht="15" customHeight="1" x14ac:dyDescent="0.3">
      <c r="A125" s="23" t="s">
        <v>29</v>
      </c>
      <c r="B125" s="23" t="s">
        <v>30</v>
      </c>
      <c r="C125" s="24">
        <v>2023</v>
      </c>
      <c r="D125" s="23" t="s">
        <v>48</v>
      </c>
      <c r="E125" s="23">
        <v>2308110181</v>
      </c>
      <c r="F125" s="23" t="s">
        <v>176</v>
      </c>
      <c r="G125" s="25">
        <v>83.460869565217394</v>
      </c>
      <c r="H125" s="25">
        <v>2</v>
      </c>
      <c r="I125" s="25">
        <v>85.460869565217394</v>
      </c>
      <c r="J125" s="25">
        <v>73.837209302325604</v>
      </c>
      <c r="K125" s="25">
        <v>0</v>
      </c>
      <c r="L125" s="25">
        <v>73.837209302325604</v>
      </c>
      <c r="M125" s="25">
        <v>60</v>
      </c>
      <c r="N125" s="25">
        <v>0</v>
      </c>
      <c r="O125" s="25">
        <v>60</v>
      </c>
      <c r="P125" s="25">
        <v>74.197037411526793</v>
      </c>
      <c r="Q125" s="53">
        <v>121</v>
      </c>
      <c r="R125" s="45">
        <v>115</v>
      </c>
      <c r="S125" s="46" t="s">
        <v>108</v>
      </c>
      <c r="T125" s="23">
        <v>140</v>
      </c>
      <c r="U125" s="53" t="s">
        <v>54</v>
      </c>
      <c r="V125" s="24"/>
      <c r="W125" s="58"/>
      <c r="X125" s="23"/>
      <c r="IV125" s="4"/>
    </row>
    <row r="126" spans="1:256" s="1" customFormat="1" ht="15" customHeight="1" x14ac:dyDescent="0.3">
      <c r="A126" s="23" t="s">
        <v>29</v>
      </c>
      <c r="B126" s="23" t="s">
        <v>30</v>
      </c>
      <c r="C126" s="24">
        <v>2023</v>
      </c>
      <c r="D126" s="59" t="s">
        <v>48</v>
      </c>
      <c r="E126" s="23">
        <v>2308110190</v>
      </c>
      <c r="F126" s="23" t="s">
        <v>177</v>
      </c>
      <c r="G126" s="25">
        <v>85.669565217391295</v>
      </c>
      <c r="H126" s="25">
        <v>2</v>
      </c>
      <c r="I126" s="25">
        <v>87.669565217391295</v>
      </c>
      <c r="J126" s="25">
        <v>72.860465116279101</v>
      </c>
      <c r="K126" s="25">
        <v>0</v>
      </c>
      <c r="L126" s="25">
        <v>72.860465116279101</v>
      </c>
      <c r="M126" s="25">
        <v>63.1</v>
      </c>
      <c r="N126" s="25">
        <v>0</v>
      </c>
      <c r="O126" s="25">
        <v>63.1</v>
      </c>
      <c r="P126" s="25">
        <v>74.105783619817998</v>
      </c>
      <c r="Q126" s="53">
        <v>122</v>
      </c>
      <c r="R126" s="45">
        <v>121</v>
      </c>
      <c r="S126" s="46" t="s">
        <v>108</v>
      </c>
      <c r="T126" s="23">
        <v>140</v>
      </c>
      <c r="U126" s="53" t="s">
        <v>54</v>
      </c>
      <c r="V126" s="24"/>
      <c r="W126" s="58"/>
      <c r="X126" s="23"/>
      <c r="IV126" s="4"/>
    </row>
    <row r="127" spans="1:256" s="1" customFormat="1" ht="15" customHeight="1" x14ac:dyDescent="0.3">
      <c r="A127" s="23" t="s">
        <v>29</v>
      </c>
      <c r="B127" s="23" t="s">
        <v>30</v>
      </c>
      <c r="C127" s="24">
        <v>2023</v>
      </c>
      <c r="D127" s="23" t="s">
        <v>48</v>
      </c>
      <c r="E127" s="23">
        <v>2308110202</v>
      </c>
      <c r="F127" s="23" t="s">
        <v>178</v>
      </c>
      <c r="G127" s="25">
        <v>86</v>
      </c>
      <c r="H127" s="25">
        <v>3</v>
      </c>
      <c r="I127" s="25">
        <v>89</v>
      </c>
      <c r="J127" s="25">
        <v>74.348837209302303</v>
      </c>
      <c r="K127" s="25">
        <v>0</v>
      </c>
      <c r="L127" s="25">
        <v>74.348837209302303</v>
      </c>
      <c r="M127" s="25">
        <v>49.9</v>
      </c>
      <c r="N127" s="25">
        <v>0</v>
      </c>
      <c r="O127" s="25">
        <v>49.9</v>
      </c>
      <c r="P127" s="25">
        <v>74.101627906976702</v>
      </c>
      <c r="Q127" s="23">
        <v>123</v>
      </c>
      <c r="R127" s="45">
        <v>109</v>
      </c>
      <c r="S127" s="46" t="s">
        <v>108</v>
      </c>
      <c r="T127" s="23">
        <v>140</v>
      </c>
      <c r="U127" s="24" t="s">
        <v>179</v>
      </c>
      <c r="V127" s="24"/>
      <c r="W127" s="58"/>
      <c r="X127" s="23"/>
      <c r="IV127" s="4"/>
    </row>
    <row r="128" spans="1:256" s="1" customFormat="1" ht="15" customHeight="1" x14ac:dyDescent="0.3">
      <c r="A128" s="23" t="s">
        <v>29</v>
      </c>
      <c r="B128" s="23" t="s">
        <v>30</v>
      </c>
      <c r="C128" s="24">
        <v>2023</v>
      </c>
      <c r="D128" s="23" t="s">
        <v>36</v>
      </c>
      <c r="E128" s="23">
        <v>2308110226</v>
      </c>
      <c r="F128" s="23" t="s">
        <v>180</v>
      </c>
      <c r="G128" s="25">
        <v>85.581818182000006</v>
      </c>
      <c r="H128" s="25">
        <v>3.25</v>
      </c>
      <c r="I128" s="25">
        <v>88.831818182000006</v>
      </c>
      <c r="J128" s="25">
        <v>72.697674418604606</v>
      </c>
      <c r="K128" s="25">
        <v>0</v>
      </c>
      <c r="L128" s="25">
        <v>72.697674418604606</v>
      </c>
      <c r="M128" s="25">
        <v>60.9</v>
      </c>
      <c r="N128" s="25">
        <v>0</v>
      </c>
      <c r="O128" s="25">
        <v>60.9</v>
      </c>
      <c r="P128" s="25">
        <v>73.938028541253502</v>
      </c>
      <c r="Q128" s="53">
        <v>124</v>
      </c>
      <c r="R128" s="45">
        <v>122</v>
      </c>
      <c r="S128" s="53" t="s">
        <v>33</v>
      </c>
      <c r="T128" s="23">
        <v>140</v>
      </c>
      <c r="U128" s="53"/>
      <c r="V128" s="24"/>
      <c r="W128" s="58"/>
      <c r="X128" s="23"/>
      <c r="IV128" s="4"/>
    </row>
    <row r="129" spans="1:256" s="1" customFormat="1" ht="15" customHeight="1" x14ac:dyDescent="0.3">
      <c r="A129" s="23" t="s">
        <v>29</v>
      </c>
      <c r="B129" s="23" t="s">
        <v>30</v>
      </c>
      <c r="C129" s="24">
        <v>2023</v>
      </c>
      <c r="D129" s="59" t="s">
        <v>36</v>
      </c>
      <c r="E129" s="23">
        <v>2308110213</v>
      </c>
      <c r="F129" s="23" t="s">
        <v>181</v>
      </c>
      <c r="G129" s="25">
        <v>85.304347825999997</v>
      </c>
      <c r="H129" s="25">
        <v>3.5</v>
      </c>
      <c r="I129" s="25">
        <v>88.804347825999997</v>
      </c>
      <c r="J129" s="25">
        <v>71.186046511627893</v>
      </c>
      <c r="K129" s="25">
        <v>0</v>
      </c>
      <c r="L129" s="25">
        <v>71.186046511627893</v>
      </c>
      <c r="M129" s="25">
        <v>71.3</v>
      </c>
      <c r="N129" s="25">
        <v>0</v>
      </c>
      <c r="O129" s="25">
        <v>71.3</v>
      </c>
      <c r="P129" s="25">
        <v>73.840187057620895</v>
      </c>
      <c r="Q129" s="53">
        <v>125</v>
      </c>
      <c r="R129" s="45">
        <v>130</v>
      </c>
      <c r="S129" s="53" t="s">
        <v>33</v>
      </c>
      <c r="T129" s="23">
        <v>140</v>
      </c>
      <c r="U129" s="53"/>
      <c r="V129" s="24"/>
      <c r="W129" s="58"/>
      <c r="X129" s="23"/>
      <c r="IV129" s="4"/>
    </row>
    <row r="130" spans="1:256" s="1" customFormat="1" ht="15" customHeight="1" x14ac:dyDescent="0.3">
      <c r="A130" s="23" t="s">
        <v>29</v>
      </c>
      <c r="B130" s="23" t="s">
        <v>30</v>
      </c>
      <c r="C130" s="24">
        <v>2023</v>
      </c>
      <c r="D130" s="59" t="s">
        <v>48</v>
      </c>
      <c r="E130" s="23">
        <v>2308110197</v>
      </c>
      <c r="F130" s="23" t="s">
        <v>182</v>
      </c>
      <c r="G130" s="25">
        <v>84.181818181818201</v>
      </c>
      <c r="H130" s="25">
        <v>2</v>
      </c>
      <c r="I130" s="25">
        <v>86.181818181818201</v>
      </c>
      <c r="J130" s="25">
        <v>72.139534883720899</v>
      </c>
      <c r="K130" s="25">
        <v>0</v>
      </c>
      <c r="L130" s="25">
        <v>72.139534883720899</v>
      </c>
      <c r="M130" s="25">
        <v>62.45</v>
      </c>
      <c r="N130" s="25">
        <v>0</v>
      </c>
      <c r="O130" s="25">
        <v>62.45</v>
      </c>
      <c r="P130" s="25">
        <v>73.276923890063401</v>
      </c>
      <c r="Q130" s="53">
        <v>126</v>
      </c>
      <c r="R130" s="45">
        <v>126</v>
      </c>
      <c r="S130" s="53" t="s">
        <v>33</v>
      </c>
      <c r="T130" s="23">
        <v>140</v>
      </c>
      <c r="U130" s="53"/>
      <c r="V130" s="24"/>
      <c r="W130" s="58"/>
      <c r="X130" s="23"/>
      <c r="IV130" s="4"/>
    </row>
    <row r="131" spans="1:256" s="1" customFormat="1" ht="15" customHeight="1" x14ac:dyDescent="0.3">
      <c r="A131" s="23" t="s">
        <v>29</v>
      </c>
      <c r="B131" s="23" t="s">
        <v>30</v>
      </c>
      <c r="C131" s="24">
        <v>2023</v>
      </c>
      <c r="D131" s="23" t="s">
        <v>48</v>
      </c>
      <c r="E131" s="23">
        <v>2308110196</v>
      </c>
      <c r="F131" s="23" t="s">
        <v>183</v>
      </c>
      <c r="G131" s="25">
        <v>84.563636363636405</v>
      </c>
      <c r="H131" s="25">
        <v>2</v>
      </c>
      <c r="I131" s="25">
        <v>86.563636363636405</v>
      </c>
      <c r="J131" s="25">
        <v>71.116279069767401</v>
      </c>
      <c r="K131" s="25">
        <v>0</v>
      </c>
      <c r="L131" s="25">
        <v>71.116279069767401</v>
      </c>
      <c r="M131" s="25">
        <v>66.8</v>
      </c>
      <c r="N131" s="25">
        <v>0</v>
      </c>
      <c r="O131" s="25">
        <v>66.8</v>
      </c>
      <c r="P131" s="25">
        <v>73.001754756870994</v>
      </c>
      <c r="Q131" s="53">
        <v>127</v>
      </c>
      <c r="R131" s="45">
        <v>132</v>
      </c>
      <c r="S131" s="46" t="s">
        <v>108</v>
      </c>
      <c r="T131" s="23">
        <v>140</v>
      </c>
      <c r="U131" s="53" t="s">
        <v>54</v>
      </c>
      <c r="V131" s="24"/>
      <c r="W131" s="58"/>
      <c r="X131" s="23"/>
      <c r="IV131" s="4"/>
    </row>
    <row r="132" spans="1:256" s="1" customFormat="1" ht="15" customHeight="1" x14ac:dyDescent="0.3">
      <c r="A132" s="23" t="s">
        <v>29</v>
      </c>
      <c r="B132" s="23" t="s">
        <v>30</v>
      </c>
      <c r="C132" s="24">
        <v>2023</v>
      </c>
      <c r="D132" s="23" t="s">
        <v>48</v>
      </c>
      <c r="E132" s="23">
        <v>2308110185</v>
      </c>
      <c r="F132" s="23" t="s">
        <v>184</v>
      </c>
      <c r="G132" s="25">
        <v>85.3</v>
      </c>
      <c r="H132" s="25">
        <v>2</v>
      </c>
      <c r="I132" s="25">
        <v>87.3</v>
      </c>
      <c r="J132" s="25">
        <v>71.604651162790702</v>
      </c>
      <c r="K132" s="25">
        <v>0</v>
      </c>
      <c r="L132" s="25">
        <v>71.604651162790702</v>
      </c>
      <c r="M132" s="25">
        <v>54</v>
      </c>
      <c r="N132" s="25">
        <v>0</v>
      </c>
      <c r="O132" s="25">
        <v>54</v>
      </c>
      <c r="P132" s="25">
        <v>72.198488372092996</v>
      </c>
      <c r="Q132" s="53">
        <v>128</v>
      </c>
      <c r="R132" s="45">
        <v>128</v>
      </c>
      <c r="S132" s="46" t="s">
        <v>108</v>
      </c>
      <c r="T132" s="23">
        <v>140</v>
      </c>
      <c r="U132" s="24" t="s">
        <v>179</v>
      </c>
      <c r="V132" s="24"/>
      <c r="W132" s="58"/>
      <c r="X132" s="23"/>
      <c r="IV132" s="4"/>
    </row>
    <row r="133" spans="1:256" s="1" customFormat="1" ht="15" customHeight="1" x14ac:dyDescent="0.3">
      <c r="A133" s="23" t="s">
        <v>29</v>
      </c>
      <c r="B133" s="23" t="s">
        <v>30</v>
      </c>
      <c r="C133" s="24">
        <v>2023</v>
      </c>
      <c r="D133" s="23" t="s">
        <v>36</v>
      </c>
      <c r="E133" s="23">
        <v>2308110210</v>
      </c>
      <c r="F133" s="23" t="s">
        <v>185</v>
      </c>
      <c r="G133" s="25">
        <v>83.733333333999994</v>
      </c>
      <c r="H133" s="25">
        <v>2.5</v>
      </c>
      <c r="I133" s="25">
        <v>86.233333333999994</v>
      </c>
      <c r="J133" s="25">
        <v>71.255813953488399</v>
      </c>
      <c r="K133" s="25">
        <v>0</v>
      </c>
      <c r="L133" s="25">
        <v>71.255813953488399</v>
      </c>
      <c r="M133" s="25">
        <v>57.5</v>
      </c>
      <c r="N133" s="25">
        <v>0</v>
      </c>
      <c r="O133" s="25">
        <v>57.5</v>
      </c>
      <c r="P133" s="25">
        <v>72.126860465216296</v>
      </c>
      <c r="Q133" s="53">
        <v>129</v>
      </c>
      <c r="R133" s="45">
        <v>129</v>
      </c>
      <c r="S133" s="46" t="s">
        <v>108</v>
      </c>
      <c r="T133" s="23">
        <v>140</v>
      </c>
      <c r="U133" s="24" t="s">
        <v>64</v>
      </c>
      <c r="V133" s="24"/>
      <c r="W133" s="58"/>
      <c r="X133" s="23"/>
      <c r="IV133" s="4"/>
    </row>
    <row r="134" spans="1:256" s="1" customFormat="1" ht="15" customHeight="1" x14ac:dyDescent="0.3">
      <c r="A134" s="23" t="s">
        <v>29</v>
      </c>
      <c r="B134" s="23" t="s">
        <v>30</v>
      </c>
      <c r="C134" s="24">
        <v>2023</v>
      </c>
      <c r="D134" s="59" t="s">
        <v>36</v>
      </c>
      <c r="E134" s="23">
        <v>2308110224</v>
      </c>
      <c r="F134" s="23" t="s">
        <v>186</v>
      </c>
      <c r="G134" s="25">
        <v>84.669565218000002</v>
      </c>
      <c r="H134" s="25">
        <v>2.5</v>
      </c>
      <c r="I134" s="25">
        <v>87.169565218000002</v>
      </c>
      <c r="J134" s="25">
        <v>71.162790697674396</v>
      </c>
      <c r="K134" s="25">
        <v>0</v>
      </c>
      <c r="L134" s="25">
        <v>71.162790697674396</v>
      </c>
      <c r="M134" s="25">
        <v>53.95</v>
      </c>
      <c r="N134" s="25">
        <v>0</v>
      </c>
      <c r="O134" s="25">
        <v>53.95</v>
      </c>
      <c r="P134" s="25">
        <v>71.842527805955797</v>
      </c>
      <c r="Q134" s="23">
        <v>130</v>
      </c>
      <c r="R134" s="45">
        <v>131</v>
      </c>
      <c r="S134" s="46" t="s">
        <v>108</v>
      </c>
      <c r="T134" s="23">
        <v>140</v>
      </c>
      <c r="U134" s="24" t="s">
        <v>64</v>
      </c>
      <c r="V134" s="24"/>
      <c r="W134" s="58"/>
      <c r="X134" s="23"/>
      <c r="IV134" s="4"/>
    </row>
    <row r="135" spans="1:256" s="1" customFormat="1" ht="15" customHeight="1" x14ac:dyDescent="0.3">
      <c r="A135" s="23" t="s">
        <v>29</v>
      </c>
      <c r="B135" s="23" t="s">
        <v>30</v>
      </c>
      <c r="C135" s="24">
        <v>2023</v>
      </c>
      <c r="D135" s="23" t="s">
        <v>31</v>
      </c>
      <c r="E135" s="23">
        <v>2308110144</v>
      </c>
      <c r="F135" s="23" t="s">
        <v>187</v>
      </c>
      <c r="G135" s="25">
        <v>85.486956521739103</v>
      </c>
      <c r="H135" s="25">
        <v>3.75</v>
      </c>
      <c r="I135" s="25">
        <v>88.486956521739103</v>
      </c>
      <c r="J135" s="25">
        <v>69.697674418604606</v>
      </c>
      <c r="K135" s="25">
        <v>0</v>
      </c>
      <c r="L135" s="25">
        <v>69.697674418604606</v>
      </c>
      <c r="M135" s="25">
        <v>60</v>
      </c>
      <c r="N135" s="25">
        <v>0</v>
      </c>
      <c r="O135" s="25">
        <v>60</v>
      </c>
      <c r="P135" s="25">
        <v>71.5462992922143</v>
      </c>
      <c r="Q135" s="23">
        <v>131</v>
      </c>
      <c r="R135" s="45">
        <v>134</v>
      </c>
      <c r="S135" s="46" t="s">
        <v>108</v>
      </c>
      <c r="T135" s="23">
        <v>140</v>
      </c>
      <c r="U135" s="53" t="s">
        <v>54</v>
      </c>
      <c r="V135" s="24"/>
      <c r="W135" s="24"/>
      <c r="X135" s="23"/>
      <c r="IV135" s="4"/>
    </row>
    <row r="136" spans="1:256" s="1" customFormat="1" ht="15" customHeight="1" x14ac:dyDescent="0.3">
      <c r="A136" s="23" t="s">
        <v>29</v>
      </c>
      <c r="B136" s="23" t="s">
        <v>30</v>
      </c>
      <c r="C136" s="24">
        <v>2023</v>
      </c>
      <c r="D136" s="23" t="s">
        <v>31</v>
      </c>
      <c r="E136" s="23">
        <v>2308110161</v>
      </c>
      <c r="F136" s="23" t="s">
        <v>188</v>
      </c>
      <c r="G136" s="25">
        <v>85.591304347826096</v>
      </c>
      <c r="H136" s="25">
        <v>2</v>
      </c>
      <c r="I136" s="25">
        <v>87.591304347826096</v>
      </c>
      <c r="J136" s="25">
        <v>72.488372093023301</v>
      </c>
      <c r="K136" s="25">
        <v>0</v>
      </c>
      <c r="L136" s="25">
        <v>72.488372093023301</v>
      </c>
      <c r="M136" s="25">
        <v>39.200000000000003</v>
      </c>
      <c r="N136" s="25">
        <v>0</v>
      </c>
      <c r="O136" s="25">
        <v>39.200000000000003</v>
      </c>
      <c r="P136" s="25">
        <v>71.424974721941396</v>
      </c>
      <c r="Q136" s="53">
        <v>132</v>
      </c>
      <c r="R136" s="45">
        <v>124</v>
      </c>
      <c r="S136" s="46" t="s">
        <v>108</v>
      </c>
      <c r="T136" s="23">
        <v>140</v>
      </c>
      <c r="U136" s="53" t="s">
        <v>54</v>
      </c>
      <c r="V136" s="24"/>
      <c r="W136" s="24"/>
      <c r="X136" s="23"/>
      <c r="IV136" s="4"/>
    </row>
    <row r="137" spans="1:256" s="1" customFormat="1" ht="15" customHeight="1" x14ac:dyDescent="0.3">
      <c r="A137" s="23" t="s">
        <v>29</v>
      </c>
      <c r="B137" s="23" t="s">
        <v>30</v>
      </c>
      <c r="C137" s="24">
        <v>2023</v>
      </c>
      <c r="D137" s="23" t="s">
        <v>31</v>
      </c>
      <c r="E137" s="23">
        <v>2308110057</v>
      </c>
      <c r="F137" s="23" t="s">
        <v>189</v>
      </c>
      <c r="G137" s="25">
        <v>84.634782608695701</v>
      </c>
      <c r="H137" s="25">
        <v>2</v>
      </c>
      <c r="I137" s="25">
        <v>86.634782608695701</v>
      </c>
      <c r="J137" s="25">
        <v>69.441860465116307</v>
      </c>
      <c r="K137" s="25">
        <v>0</v>
      </c>
      <c r="L137" s="25">
        <v>69.441860465116307</v>
      </c>
      <c r="M137" s="25">
        <v>59.5</v>
      </c>
      <c r="N137" s="25">
        <v>0</v>
      </c>
      <c r="O137" s="25">
        <v>59.5</v>
      </c>
      <c r="P137" s="25">
        <v>71.026612740141601</v>
      </c>
      <c r="Q137" s="23">
        <v>133</v>
      </c>
      <c r="R137" s="45">
        <v>135</v>
      </c>
      <c r="S137" s="46" t="s">
        <v>108</v>
      </c>
      <c r="T137" s="23">
        <v>140</v>
      </c>
      <c r="U137" s="53" t="s">
        <v>54</v>
      </c>
      <c r="V137" s="24"/>
      <c r="W137" s="24"/>
      <c r="X137" s="23"/>
      <c r="IV137" s="4"/>
    </row>
    <row r="138" spans="1:256" s="1" customFormat="1" ht="15" customHeight="1" x14ac:dyDescent="0.3">
      <c r="A138" s="23" t="s">
        <v>29</v>
      </c>
      <c r="B138" s="23" t="s">
        <v>30</v>
      </c>
      <c r="C138" s="24">
        <v>2023</v>
      </c>
      <c r="D138" s="23" t="s">
        <v>31</v>
      </c>
      <c r="E138" s="23">
        <v>2308110157</v>
      </c>
      <c r="F138" s="23" t="s">
        <v>190</v>
      </c>
      <c r="G138" s="25">
        <v>85.147826086956499</v>
      </c>
      <c r="H138" s="25">
        <v>2</v>
      </c>
      <c r="I138" s="25">
        <v>87.147826086956499</v>
      </c>
      <c r="J138" s="25">
        <v>71.930232558139494</v>
      </c>
      <c r="K138" s="25">
        <v>0</v>
      </c>
      <c r="L138" s="25">
        <v>71.930232558139494</v>
      </c>
      <c r="M138" s="25">
        <v>38.5</v>
      </c>
      <c r="N138" s="25">
        <v>0</v>
      </c>
      <c r="O138" s="25">
        <v>38.5</v>
      </c>
      <c r="P138" s="25">
        <v>70.8698483316481</v>
      </c>
      <c r="Q138" s="53">
        <v>134</v>
      </c>
      <c r="R138" s="45">
        <v>127</v>
      </c>
      <c r="S138" s="46" t="s">
        <v>108</v>
      </c>
      <c r="T138" s="23">
        <v>140</v>
      </c>
      <c r="U138" s="53" t="s">
        <v>54</v>
      </c>
      <c r="V138" s="24"/>
      <c r="W138" s="24"/>
      <c r="X138" s="23"/>
      <c r="IV138" s="4"/>
    </row>
    <row r="139" spans="1:256" s="1" customFormat="1" ht="15" customHeight="1" x14ac:dyDescent="0.3">
      <c r="A139" s="23" t="s">
        <v>29</v>
      </c>
      <c r="B139" s="23" t="s">
        <v>30</v>
      </c>
      <c r="C139" s="24">
        <v>2023</v>
      </c>
      <c r="D139" s="59" t="s">
        <v>31</v>
      </c>
      <c r="E139" s="23">
        <v>2308110153</v>
      </c>
      <c r="F139" s="23" t="s">
        <v>191</v>
      </c>
      <c r="G139" s="25">
        <v>84.017391304347797</v>
      </c>
      <c r="H139" s="25">
        <v>3</v>
      </c>
      <c r="I139" s="25">
        <v>87.02</v>
      </c>
      <c r="J139" s="25">
        <v>69.720930232558104</v>
      </c>
      <c r="K139" s="25">
        <v>0</v>
      </c>
      <c r="L139" s="25">
        <v>69.720930232558104</v>
      </c>
      <c r="M139" s="25">
        <v>51.4</v>
      </c>
      <c r="N139" s="25">
        <v>0</v>
      </c>
      <c r="O139" s="25">
        <v>51.4</v>
      </c>
      <c r="P139" s="25">
        <v>70.483697674418593</v>
      </c>
      <c r="Q139" s="23">
        <v>135</v>
      </c>
      <c r="R139" s="45">
        <v>133</v>
      </c>
      <c r="S139" s="46" t="s">
        <v>108</v>
      </c>
      <c r="T139" s="23">
        <v>140</v>
      </c>
      <c r="U139" s="53" t="s">
        <v>54</v>
      </c>
      <c r="V139" s="24"/>
      <c r="W139" s="24"/>
      <c r="X139" s="23"/>
      <c r="CI139" s="1" t="s">
        <v>41</v>
      </c>
      <c r="CJ139" s="1" t="s">
        <v>42</v>
      </c>
      <c r="CK139" s="1" t="s">
        <v>43</v>
      </c>
      <c r="IV139" s="4"/>
    </row>
    <row r="140" spans="1:256" s="1" customFormat="1" ht="15" customHeight="1" x14ac:dyDescent="0.3">
      <c r="A140" s="23" t="s">
        <v>29</v>
      </c>
      <c r="B140" s="23" t="s">
        <v>30</v>
      </c>
      <c r="C140" s="24">
        <v>2023</v>
      </c>
      <c r="D140" s="23" t="s">
        <v>48</v>
      </c>
      <c r="E140" s="23">
        <v>2308110201</v>
      </c>
      <c r="F140" s="23" t="s">
        <v>192</v>
      </c>
      <c r="G140" s="25">
        <v>86</v>
      </c>
      <c r="H140" s="25">
        <v>2</v>
      </c>
      <c r="I140" s="25">
        <v>88</v>
      </c>
      <c r="J140" s="25">
        <v>68.534883720930196</v>
      </c>
      <c r="K140" s="25">
        <v>0</v>
      </c>
      <c r="L140" s="25">
        <v>68.534883720930196</v>
      </c>
      <c r="M140" s="25">
        <v>44.6</v>
      </c>
      <c r="N140" s="25">
        <v>0</v>
      </c>
      <c r="O140" s="25">
        <v>44.6</v>
      </c>
      <c r="P140" s="25">
        <v>69.061162790697693</v>
      </c>
      <c r="Q140" s="53">
        <v>136</v>
      </c>
      <c r="R140" s="45">
        <v>136</v>
      </c>
      <c r="S140" s="46" t="s">
        <v>108</v>
      </c>
      <c r="T140" s="23">
        <v>140</v>
      </c>
      <c r="U140" s="53" t="s">
        <v>54</v>
      </c>
      <c r="V140" s="24"/>
      <c r="W140" s="24"/>
      <c r="X140" s="23"/>
      <c r="CI140" s="1" t="s">
        <v>45</v>
      </c>
      <c r="CJ140" s="1" t="s">
        <v>46</v>
      </c>
      <c r="CK140" s="1" t="s">
        <v>47</v>
      </c>
      <c r="IV140" s="4"/>
    </row>
    <row r="141" spans="1:256" s="1" customFormat="1" ht="15" customHeight="1" x14ac:dyDescent="0.3">
      <c r="A141" s="23" t="s">
        <v>29</v>
      </c>
      <c r="B141" s="23" t="s">
        <v>30</v>
      </c>
      <c r="C141" s="24">
        <v>2023</v>
      </c>
      <c r="D141" s="23" t="s">
        <v>48</v>
      </c>
      <c r="E141" s="23">
        <v>2308110195</v>
      </c>
      <c r="F141" s="23" t="s">
        <v>193</v>
      </c>
      <c r="G141" s="25">
        <v>82.881818181818204</v>
      </c>
      <c r="H141" s="25">
        <v>2</v>
      </c>
      <c r="I141" s="25">
        <v>84.881818181818204</v>
      </c>
      <c r="J141" s="25">
        <v>66.3720930232558</v>
      </c>
      <c r="K141" s="25">
        <v>0</v>
      </c>
      <c r="L141" s="25">
        <v>66.3720930232558</v>
      </c>
      <c r="M141" s="25">
        <v>62.8</v>
      </c>
      <c r="N141" s="25">
        <v>0</v>
      </c>
      <c r="O141" s="25">
        <v>62.8</v>
      </c>
      <c r="P141" s="25">
        <v>68.791342494714598</v>
      </c>
      <c r="Q141" s="23">
        <v>137</v>
      </c>
      <c r="R141" s="23">
        <v>137</v>
      </c>
      <c r="S141" s="65" t="s">
        <v>108</v>
      </c>
      <c r="T141" s="23">
        <v>140</v>
      </c>
      <c r="U141" s="66" t="s">
        <v>54</v>
      </c>
      <c r="V141" s="24"/>
      <c r="W141" s="58"/>
      <c r="X141" s="23"/>
      <c r="IV141" s="4"/>
    </row>
    <row r="142" spans="1:256" s="1" customFormat="1" ht="15" customHeight="1" x14ac:dyDescent="0.3">
      <c r="A142" s="23" t="s">
        <v>29</v>
      </c>
      <c r="B142" s="23" t="s">
        <v>30</v>
      </c>
      <c r="C142" s="24">
        <v>2023</v>
      </c>
      <c r="D142" s="23" t="s">
        <v>48</v>
      </c>
      <c r="E142" s="23">
        <v>2308110200</v>
      </c>
      <c r="F142" s="23" t="s">
        <v>194</v>
      </c>
      <c r="G142" s="25">
        <v>84.109090909090895</v>
      </c>
      <c r="H142" s="25">
        <v>2</v>
      </c>
      <c r="I142" s="25">
        <v>86.109090909090895</v>
      </c>
      <c r="J142" s="25">
        <v>64.906976744186096</v>
      </c>
      <c r="K142" s="25">
        <v>0</v>
      </c>
      <c r="L142" s="25">
        <v>64.906976744186096</v>
      </c>
      <c r="M142" s="25">
        <v>67.3</v>
      </c>
      <c r="N142" s="25">
        <v>0</v>
      </c>
      <c r="O142" s="25">
        <v>67.3</v>
      </c>
      <c r="P142" s="25">
        <v>68.326596194503196</v>
      </c>
      <c r="Q142" s="53">
        <v>138</v>
      </c>
      <c r="R142" s="23">
        <v>138</v>
      </c>
      <c r="S142" s="65" t="s">
        <v>108</v>
      </c>
      <c r="T142" s="23">
        <v>140</v>
      </c>
      <c r="U142" s="53" t="s">
        <v>54</v>
      </c>
      <c r="V142" s="24"/>
      <c r="W142" s="24"/>
      <c r="X142" s="58"/>
      <c r="IV142" s="4"/>
    </row>
    <row r="143" spans="1:256" s="1" customFormat="1" ht="15" customHeight="1" x14ac:dyDescent="0.3">
      <c r="A143" s="23" t="s">
        <v>29</v>
      </c>
      <c r="B143" s="23" t="s">
        <v>30</v>
      </c>
      <c r="C143" s="24">
        <v>2023</v>
      </c>
      <c r="D143" s="23" t="s">
        <v>62</v>
      </c>
      <c r="E143" s="23">
        <v>2308110245</v>
      </c>
      <c r="F143" s="23" t="s">
        <v>195</v>
      </c>
      <c r="G143" s="25">
        <v>81.3</v>
      </c>
      <c r="H143" s="25">
        <v>2</v>
      </c>
      <c r="I143" s="25">
        <v>83.3</v>
      </c>
      <c r="J143" s="25">
        <v>64.093023255813904</v>
      </c>
      <c r="K143" s="25">
        <v>0</v>
      </c>
      <c r="L143" s="25">
        <v>64.093023255813904</v>
      </c>
      <c r="M143" s="25">
        <v>54.5</v>
      </c>
      <c r="N143" s="25">
        <v>0</v>
      </c>
      <c r="O143" s="25">
        <v>54.5</v>
      </c>
      <c r="P143" s="25">
        <v>66.014767441860499</v>
      </c>
      <c r="Q143" s="53">
        <v>139</v>
      </c>
      <c r="R143" s="23">
        <v>139</v>
      </c>
      <c r="S143" s="65" t="s">
        <v>108</v>
      </c>
      <c r="T143" s="23">
        <v>140</v>
      </c>
      <c r="U143" s="53" t="s">
        <v>54</v>
      </c>
      <c r="V143" s="24"/>
      <c r="W143" s="24"/>
      <c r="X143" s="58"/>
      <c r="IV143" s="4"/>
    </row>
    <row r="144" spans="1:256" s="1" customFormat="1" ht="15" customHeight="1" x14ac:dyDescent="0.3">
      <c r="A144" s="23" t="s">
        <v>29</v>
      </c>
      <c r="B144" s="23" t="s">
        <v>30</v>
      </c>
      <c r="C144" s="24">
        <v>2023</v>
      </c>
      <c r="D144" s="23" t="s">
        <v>31</v>
      </c>
      <c r="E144" s="23">
        <v>2308110166</v>
      </c>
      <c r="F144" s="23" t="s">
        <v>196</v>
      </c>
      <c r="G144" s="25">
        <v>81.147826086956499</v>
      </c>
      <c r="H144" s="25">
        <v>2</v>
      </c>
      <c r="I144" s="25">
        <v>83.147826086956499</v>
      </c>
      <c r="J144" s="25">
        <v>55.534883720930203</v>
      </c>
      <c r="K144" s="25">
        <v>0</v>
      </c>
      <c r="L144" s="25">
        <v>55.534883720930203</v>
      </c>
      <c r="M144" s="25">
        <v>62.8</v>
      </c>
      <c r="N144" s="25">
        <v>0</v>
      </c>
      <c r="O144" s="25">
        <v>62.8</v>
      </c>
      <c r="P144" s="25">
        <v>60.403336703741097</v>
      </c>
      <c r="Q144" s="53">
        <v>140</v>
      </c>
      <c r="R144" s="23">
        <v>140</v>
      </c>
      <c r="S144" s="46" t="s">
        <v>108</v>
      </c>
      <c r="T144" s="23">
        <v>140</v>
      </c>
      <c r="U144" s="53" t="s">
        <v>54</v>
      </c>
      <c r="V144" s="24"/>
      <c r="W144" s="24"/>
      <c r="X144" s="24"/>
      <c r="IV144" s="4"/>
    </row>
    <row r="145" spans="1:24" ht="15" customHeight="1" x14ac:dyDescent="0.25">
      <c r="A145" s="30"/>
      <c r="B145" s="30"/>
      <c r="C145" s="31"/>
      <c r="D145" s="30"/>
      <c r="E145" s="30"/>
      <c r="F145" s="30"/>
      <c r="G145" s="32"/>
      <c r="H145" s="31"/>
      <c r="I145" s="32"/>
      <c r="J145" s="32"/>
      <c r="K145" s="31"/>
      <c r="L145" s="31"/>
      <c r="M145" s="32"/>
      <c r="N145" s="31"/>
      <c r="O145" s="32"/>
      <c r="P145" s="33"/>
      <c r="Q145" s="33"/>
      <c r="R145" s="30"/>
      <c r="S145" s="30"/>
      <c r="T145" s="30"/>
      <c r="U145" s="24"/>
      <c r="V145" s="24"/>
      <c r="W145" s="31"/>
      <c r="X145" s="34"/>
    </row>
    <row r="146" spans="1:24" ht="15" customHeight="1" x14ac:dyDescent="0.25">
      <c r="A146" s="35" t="s">
        <v>197</v>
      </c>
      <c r="B146" s="36" t="s">
        <v>198</v>
      </c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</row>
    <row r="147" spans="1:24" ht="15" customHeight="1" x14ac:dyDescent="0.25">
      <c r="A147" s="37"/>
      <c r="B147" s="38" t="s">
        <v>199</v>
      </c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</row>
    <row r="148" spans="1:24" ht="15" customHeight="1" x14ac:dyDescent="0.25">
      <c r="A148" s="37"/>
      <c r="B148" s="36" t="s">
        <v>200</v>
      </c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</row>
    <row r="149" spans="1:24" s="1" customFormat="1" ht="14.15" customHeight="1" x14ac:dyDescent="0.25">
      <c r="A149" s="37"/>
      <c r="B149" s="36" t="s">
        <v>201</v>
      </c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</row>
    <row r="150" spans="1:24" s="1" customFormat="1" ht="15" customHeight="1" x14ac:dyDescent="0.25">
      <c r="A150" s="39"/>
      <c r="B150" s="38" t="s">
        <v>202</v>
      </c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</row>
    <row r="151" spans="1:24" ht="15" customHeight="1" x14ac:dyDescent="0.25">
      <c r="C151" s="1"/>
    </row>
    <row r="152" spans="1:24" ht="15" customHeight="1" x14ac:dyDescent="0.25">
      <c r="C152" s="1"/>
    </row>
    <row r="153" spans="1:24" ht="15" customHeight="1" x14ac:dyDescent="0.25">
      <c r="C153" s="1"/>
    </row>
    <row r="154" spans="1:24" ht="15" customHeight="1" x14ac:dyDescent="0.25">
      <c r="C154" s="1"/>
    </row>
    <row r="155" spans="1:24" ht="15" customHeight="1" x14ac:dyDescent="0.25">
      <c r="C155" s="1"/>
    </row>
    <row r="156" spans="1:24" ht="15" customHeight="1" x14ac:dyDescent="0.25">
      <c r="C156" s="1"/>
    </row>
    <row r="157" spans="1:24" ht="15" customHeight="1" x14ac:dyDescent="0.25">
      <c r="C157" s="1"/>
    </row>
    <row r="158" spans="1:24" ht="15" customHeight="1" x14ac:dyDescent="0.25">
      <c r="C158" s="1"/>
    </row>
    <row r="159" spans="1:24" ht="15" customHeight="1" x14ac:dyDescent="0.25">
      <c r="C159" s="1"/>
    </row>
    <row r="160" spans="1:24" ht="15" customHeight="1" x14ac:dyDescent="0.25">
      <c r="C160" s="1"/>
    </row>
  </sheetData>
  <phoneticPr fontId="16" type="noConversion"/>
  <dataValidations count="6">
    <dataValidation type="list" allowBlank="1" showInputMessage="1" showErrorMessage="1" sqref="W10 V1:V2 V146:V65536 W12:W18 W20:W21 W24:W144" xr:uid="{0EDF7317-AF1B-405E-AB2D-7D84714E5F0A}">
      <formula1>#REF!</formula1>
    </dataValidation>
    <dataValidation type="list" allowBlank="1" showInputMessage="1" showErrorMessage="1" sqref="W11 W19 W1:W9 W22:W23 W145:W65536 IV5:IV144" xr:uid="{C3BEA3F1-86DA-433A-AC12-F6C46A81A4C6}">
      <formula1>"三好学生,三好学生标兵,优秀学生干部"</formula1>
    </dataValidation>
    <dataValidation type="list" allowBlank="1" showInputMessage="1" showErrorMessage="1" sqref="U18 U32 U46" xr:uid="{27FDB010-7490-4177-91CC-3233466E7DEE}">
      <formula1>"一等奖学金,二等奖学金,三等奖学金,课程考核不合格,德育分未达标,体育成绩不合格,违纪"</formula1>
    </dataValidation>
    <dataValidation type="list" allowBlank="1" showInputMessage="1" showErrorMessage="1" sqref="U63 S5:S145 U65:U70 U72:U80 U82:U87 U89:U93 U96:U97 U99:U102 U105:U109 U111:U126 U128:U131 U135:U141" xr:uid="{BBA04384-C0D2-4603-BAFD-98C0F27442FF}">
      <formula1>"是,否"</formula1>
    </dataValidation>
    <dataValidation type="list" allowBlank="1" showInputMessage="1" showErrorMessage="1" sqref="U64 U71 U81 U88 U98 U110 U127 U1:U17 U19:U31 U33:U45 U47:U62 U94:U95 U103:U104 U132:U134 U145:U65536" xr:uid="{4CA2E5D6-42F2-40AB-967E-4697106919BA}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5:V145" xr:uid="{D904DD11-4D8A-4A3A-885A-7728A8E51722}">
      <formula1>"学业进步奖,研究与创新奖,道德风尚奖,文体活动奖,社会工作奖"</formula1>
    </dataValidation>
  </dataValidations>
  <printOptions horizontalCentered="1" verticalCentered="1"/>
  <pageMargins left="0.70866141732283472" right="0.70866141732283472" top="0.47244094488188981" bottom="0.47244094488188981" header="0.51181102362204722" footer="0.51181102362204722"/>
  <pageSetup paperSize="9" scale="65" orientation="landscape" r:id="rId1"/>
  <headerFooter scaleWithDoc="0" alignWithMargins="0"/>
  <ignoredErrors>
    <ignoredError sqref="U4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DA5D9-6A65-435F-A6B4-0283D42B0BA4}">
  <sheetPr>
    <pageSetUpPr fitToPage="1"/>
  </sheetPr>
  <dimension ref="A1:IV155"/>
  <sheetViews>
    <sheetView zoomScaleSheetLayoutView="100" workbookViewId="0">
      <selection activeCell="H10" sqref="H10"/>
    </sheetView>
  </sheetViews>
  <sheetFormatPr defaultRowHeight="15" customHeight="1" x14ac:dyDescent="0.25"/>
  <cols>
    <col min="1" max="2" width="9.5" style="1" customWidth="1"/>
    <col min="3" max="3" width="9.5" style="6" customWidth="1"/>
    <col min="4" max="4" width="5.33203125" style="1" customWidth="1"/>
    <col min="5" max="5" width="6.83203125" style="1" bestFit="1" customWidth="1"/>
    <col min="6" max="6" width="5.33203125" style="1" customWidth="1"/>
    <col min="7" max="7" width="6.58203125" style="7" customWidth="1"/>
    <col min="8" max="8" width="6.58203125" style="6" customWidth="1"/>
    <col min="9" max="9" width="4.58203125" style="7" customWidth="1"/>
    <col min="10" max="10" width="6.58203125" style="7" customWidth="1"/>
    <col min="11" max="11" width="6.58203125" style="6" customWidth="1"/>
    <col min="12" max="12" width="4.58203125" style="6" customWidth="1"/>
    <col min="13" max="13" width="6.58203125" style="7" customWidth="1"/>
    <col min="14" max="14" width="6.58203125" style="6" customWidth="1"/>
    <col min="15" max="15" width="4.58203125" style="7" customWidth="1"/>
    <col min="16" max="16" width="6.58203125" style="8" customWidth="1"/>
    <col min="17" max="17" width="9.58203125" style="8" customWidth="1"/>
    <col min="18" max="18" width="9.58203125" style="1" customWidth="1"/>
    <col min="19" max="19" width="10.58203125" style="9" customWidth="1"/>
    <col min="20" max="20" width="9" style="1" customWidth="1"/>
    <col min="21" max="21" width="11.08203125" style="6" customWidth="1"/>
    <col min="22" max="23" width="9.58203125" style="6" customWidth="1"/>
    <col min="24" max="24" width="8.58203125" style="1" customWidth="1"/>
    <col min="25" max="25" width="9.5" style="1" customWidth="1"/>
    <col min="26" max="85" width="9" style="1" customWidth="1"/>
    <col min="86" max="86" width="3.08203125" style="1" customWidth="1"/>
    <col min="87" max="87" width="13.08203125" style="1" customWidth="1"/>
    <col min="88" max="88" width="4.58203125" style="1" customWidth="1"/>
    <col min="89" max="89" width="11.25" style="1" customWidth="1"/>
    <col min="90" max="255" width="9" style="1" customWidth="1"/>
  </cols>
  <sheetData>
    <row r="1" spans="1:256" s="1" customFormat="1" ht="15" customHeight="1" x14ac:dyDescent="0.25">
      <c r="A1" s="10" t="s">
        <v>0</v>
      </c>
      <c r="B1" s="10"/>
      <c r="C1" s="11"/>
      <c r="G1" s="7"/>
      <c r="H1" s="6"/>
      <c r="I1" s="7"/>
      <c r="J1" s="7"/>
      <c r="K1" s="6"/>
      <c r="L1" s="6"/>
      <c r="M1" s="7"/>
      <c r="N1" s="6"/>
      <c r="O1" s="7"/>
      <c r="P1" s="8"/>
      <c r="Q1" s="8"/>
      <c r="S1" s="9"/>
      <c r="T1" s="12"/>
      <c r="U1" s="6"/>
      <c r="V1" s="6"/>
      <c r="W1" s="6"/>
      <c r="IV1"/>
    </row>
    <row r="2" spans="1:256" s="2" customFormat="1" ht="17.5" x14ac:dyDescent="0.25">
      <c r="A2" s="13" t="s">
        <v>203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</row>
    <row r="3" spans="1:256" s="3" customFormat="1" ht="15.5" x14ac:dyDescent="0.25">
      <c r="A3" s="14" t="s">
        <v>2</v>
      </c>
      <c r="B3" s="14"/>
      <c r="C3" s="14" t="s">
        <v>3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4" t="s">
        <v>4</v>
      </c>
      <c r="R3" s="15"/>
      <c r="S3" s="16"/>
      <c r="T3" s="15"/>
      <c r="U3" s="15"/>
      <c r="V3" s="17"/>
    </row>
    <row r="4" spans="1:256" s="1" customFormat="1" ht="41.15" customHeight="1" x14ac:dyDescent="0.25">
      <c r="A4" s="18" t="s">
        <v>5</v>
      </c>
      <c r="B4" s="18" t="s">
        <v>6</v>
      </c>
      <c r="C4" s="19" t="s">
        <v>7</v>
      </c>
      <c r="D4" s="18" t="s">
        <v>8</v>
      </c>
      <c r="E4" s="18" t="s">
        <v>9</v>
      </c>
      <c r="F4" s="18" t="s">
        <v>10</v>
      </c>
      <c r="G4" s="20" t="s">
        <v>11</v>
      </c>
      <c r="H4" s="19" t="s">
        <v>12</v>
      </c>
      <c r="I4" s="20" t="s">
        <v>13</v>
      </c>
      <c r="J4" s="20" t="s">
        <v>14</v>
      </c>
      <c r="K4" s="19" t="s">
        <v>15</v>
      </c>
      <c r="L4" s="19" t="s">
        <v>16</v>
      </c>
      <c r="M4" s="20" t="s">
        <v>17</v>
      </c>
      <c r="N4" s="19" t="s">
        <v>18</v>
      </c>
      <c r="O4" s="20" t="s">
        <v>19</v>
      </c>
      <c r="P4" s="20" t="s">
        <v>20</v>
      </c>
      <c r="Q4" s="20" t="s">
        <v>21</v>
      </c>
      <c r="R4" s="19" t="s">
        <v>22</v>
      </c>
      <c r="S4" s="21" t="s">
        <v>23</v>
      </c>
      <c r="T4" s="20" t="s">
        <v>24</v>
      </c>
      <c r="U4" s="19" t="s">
        <v>25</v>
      </c>
      <c r="V4" s="19" t="s">
        <v>26</v>
      </c>
      <c r="W4" s="19" t="s">
        <v>27</v>
      </c>
      <c r="X4" s="22" t="s">
        <v>28</v>
      </c>
      <c r="IV4"/>
    </row>
    <row r="5" spans="1:256" s="1" customFormat="1" ht="15" customHeight="1" x14ac:dyDescent="0.3">
      <c r="A5" s="23" t="s">
        <v>204</v>
      </c>
      <c r="B5" s="23" t="s">
        <v>205</v>
      </c>
      <c r="C5" s="24">
        <v>2023</v>
      </c>
      <c r="D5" s="40" t="s">
        <v>206</v>
      </c>
      <c r="E5" s="41">
        <v>2308110074</v>
      </c>
      <c r="F5" s="42" t="s">
        <v>207</v>
      </c>
      <c r="G5" s="25">
        <v>85.816000000000003</v>
      </c>
      <c r="H5" s="25">
        <v>7.25</v>
      </c>
      <c r="I5" s="25">
        <f>85.82+7.25</f>
        <v>93.07</v>
      </c>
      <c r="J5" s="25">
        <v>93.64</v>
      </c>
      <c r="K5" s="25">
        <v>7.5</v>
      </c>
      <c r="L5" s="26">
        <v>100</v>
      </c>
      <c r="M5" s="25">
        <v>78.599999999999994</v>
      </c>
      <c r="N5" s="25">
        <v>0</v>
      </c>
      <c r="O5" s="25">
        <v>78.599999999999994</v>
      </c>
      <c r="P5" s="25">
        <v>96.707400000000007</v>
      </c>
      <c r="Q5" s="23">
        <v>1</v>
      </c>
      <c r="R5" s="23">
        <v>1</v>
      </c>
      <c r="S5" s="23" t="s">
        <v>33</v>
      </c>
      <c r="T5" s="23">
        <v>135</v>
      </c>
      <c r="U5" s="24" t="s">
        <v>34</v>
      </c>
      <c r="V5" s="24"/>
      <c r="W5" s="24" t="s">
        <v>38</v>
      </c>
      <c r="X5" s="43"/>
      <c r="IV5" s="4"/>
    </row>
    <row r="6" spans="1:256" s="1" customFormat="1" ht="15" customHeight="1" x14ac:dyDescent="0.3">
      <c r="A6" s="23" t="s">
        <v>204</v>
      </c>
      <c r="B6" s="23" t="s">
        <v>205</v>
      </c>
      <c r="C6" s="24">
        <v>2023</v>
      </c>
      <c r="D6" s="44" t="s">
        <v>208</v>
      </c>
      <c r="E6" s="23">
        <v>2308110038</v>
      </c>
      <c r="F6" s="45" t="s">
        <v>209</v>
      </c>
      <c r="G6" s="25">
        <v>86.346153846153797</v>
      </c>
      <c r="H6" s="25">
        <v>4</v>
      </c>
      <c r="I6" s="25">
        <v>90.346153846153797</v>
      </c>
      <c r="J6" s="25">
        <v>92.840909090909093</v>
      </c>
      <c r="K6" s="25">
        <v>7.7</v>
      </c>
      <c r="L6" s="26">
        <v>100</v>
      </c>
      <c r="M6" s="25">
        <v>78.599999999999994</v>
      </c>
      <c r="N6" s="25">
        <v>0</v>
      </c>
      <c r="O6" s="25">
        <v>78.599999999999994</v>
      </c>
      <c r="P6" s="25">
        <v>96.411923076923102</v>
      </c>
      <c r="Q6" s="23">
        <v>2</v>
      </c>
      <c r="R6" s="23">
        <v>2</v>
      </c>
      <c r="S6" s="23" t="s">
        <v>33</v>
      </c>
      <c r="T6" s="23">
        <v>135</v>
      </c>
      <c r="U6" s="24" t="s">
        <v>34</v>
      </c>
      <c r="V6" s="24"/>
      <c r="W6" s="24" t="s">
        <v>38</v>
      </c>
      <c r="X6" s="43"/>
      <c r="IV6" s="4"/>
    </row>
    <row r="7" spans="1:256" s="1" customFormat="1" ht="15" customHeight="1" x14ac:dyDescent="0.3">
      <c r="A7" s="23" t="s">
        <v>204</v>
      </c>
      <c r="B7" s="23" t="s">
        <v>205</v>
      </c>
      <c r="C7" s="24">
        <v>2023</v>
      </c>
      <c r="D7" s="44" t="s">
        <v>210</v>
      </c>
      <c r="E7" s="23">
        <v>2308110001</v>
      </c>
      <c r="F7" s="45" t="s">
        <v>211</v>
      </c>
      <c r="G7" s="25">
        <v>86.41</v>
      </c>
      <c r="H7" s="25">
        <v>4.75</v>
      </c>
      <c r="I7" s="25">
        <v>91.16</v>
      </c>
      <c r="J7" s="25">
        <v>90.409090909090907</v>
      </c>
      <c r="K7" s="25">
        <v>5.5</v>
      </c>
      <c r="L7" s="26">
        <v>95.909090909090907</v>
      </c>
      <c r="M7" s="25">
        <v>81.599999999999994</v>
      </c>
      <c r="N7" s="25">
        <v>0</v>
      </c>
      <c r="O7" s="25">
        <v>81.599999999999994</v>
      </c>
      <c r="P7" s="25">
        <v>93.765818181818204</v>
      </c>
      <c r="Q7" s="23">
        <v>3</v>
      </c>
      <c r="R7" s="23">
        <v>7</v>
      </c>
      <c r="S7" s="23" t="s">
        <v>33</v>
      </c>
      <c r="T7" s="23">
        <v>135</v>
      </c>
      <c r="U7" s="24" t="s">
        <v>34</v>
      </c>
      <c r="V7" s="24"/>
      <c r="W7" s="24" t="s">
        <v>35</v>
      </c>
      <c r="X7" s="43"/>
      <c r="IV7" s="4"/>
    </row>
    <row r="8" spans="1:256" s="1" customFormat="1" ht="15" customHeight="1" x14ac:dyDescent="0.3">
      <c r="A8" s="23" t="s">
        <v>204</v>
      </c>
      <c r="B8" s="23" t="s">
        <v>205</v>
      </c>
      <c r="C8" s="24">
        <v>2023</v>
      </c>
      <c r="D8" s="44" t="s">
        <v>208</v>
      </c>
      <c r="E8" s="23">
        <v>2308110036</v>
      </c>
      <c r="F8" s="45" t="s">
        <v>212</v>
      </c>
      <c r="G8" s="25">
        <v>86.553846153846195</v>
      </c>
      <c r="H8" s="25">
        <v>4.75</v>
      </c>
      <c r="I8" s="25">
        <v>91.303846153846195</v>
      </c>
      <c r="J8" s="25">
        <v>90.863636363636402</v>
      </c>
      <c r="K8" s="25">
        <v>4</v>
      </c>
      <c r="L8" s="26">
        <v>94.863636363636402</v>
      </c>
      <c r="M8" s="25">
        <v>78.5</v>
      </c>
      <c r="N8" s="25">
        <v>0</v>
      </c>
      <c r="O8" s="25">
        <v>78.5</v>
      </c>
      <c r="P8" s="25">
        <v>92.693304195804203</v>
      </c>
      <c r="Q8" s="23">
        <v>4</v>
      </c>
      <c r="R8" s="23">
        <v>6</v>
      </c>
      <c r="S8" s="23" t="s">
        <v>33</v>
      </c>
      <c r="T8" s="23">
        <v>135</v>
      </c>
      <c r="U8" s="24" t="s">
        <v>34</v>
      </c>
      <c r="V8" s="24"/>
      <c r="W8" s="24" t="s">
        <v>35</v>
      </c>
      <c r="X8" s="43"/>
      <c r="CI8" s="1" t="s">
        <v>41</v>
      </c>
      <c r="CJ8" s="1" t="s">
        <v>42</v>
      </c>
      <c r="CK8" s="1" t="s">
        <v>43</v>
      </c>
      <c r="IV8" s="4"/>
    </row>
    <row r="9" spans="1:256" s="1" customFormat="1" ht="15" customHeight="1" x14ac:dyDescent="0.3">
      <c r="A9" s="23" t="s">
        <v>204</v>
      </c>
      <c r="B9" s="23" t="s">
        <v>205</v>
      </c>
      <c r="C9" s="24">
        <v>2023</v>
      </c>
      <c r="D9" s="44" t="s">
        <v>210</v>
      </c>
      <c r="E9" s="23">
        <v>2308110006</v>
      </c>
      <c r="F9" s="45" t="s">
        <v>213</v>
      </c>
      <c r="G9" s="25">
        <v>86.02</v>
      </c>
      <c r="H9" s="25">
        <v>3.75</v>
      </c>
      <c r="I9" s="25">
        <v>89.77</v>
      </c>
      <c r="J9" s="25">
        <v>89.818181818181799</v>
      </c>
      <c r="K9" s="25">
        <v>3.0670000000000002</v>
      </c>
      <c r="L9" s="26">
        <v>92.885181818181806</v>
      </c>
      <c r="M9" s="25">
        <v>82.5</v>
      </c>
      <c r="N9" s="25">
        <v>0</v>
      </c>
      <c r="O9" s="25">
        <v>82.5</v>
      </c>
      <c r="P9" s="25">
        <v>91.379386363636399</v>
      </c>
      <c r="Q9" s="23">
        <v>5</v>
      </c>
      <c r="R9" s="23">
        <v>10</v>
      </c>
      <c r="S9" s="23" t="s">
        <v>33</v>
      </c>
      <c r="T9" s="23">
        <v>135</v>
      </c>
      <c r="U9" s="24" t="s">
        <v>34</v>
      </c>
      <c r="V9" s="24"/>
      <c r="W9" s="24"/>
      <c r="X9" s="43"/>
      <c r="CI9" s="1" t="s">
        <v>45</v>
      </c>
      <c r="CJ9" s="1" t="s">
        <v>46</v>
      </c>
      <c r="CK9" s="1" t="s">
        <v>47</v>
      </c>
      <c r="IV9" s="4"/>
    </row>
    <row r="10" spans="1:256" s="1" customFormat="1" ht="15" customHeight="1" x14ac:dyDescent="0.3">
      <c r="A10" s="23" t="s">
        <v>204</v>
      </c>
      <c r="B10" s="23" t="s">
        <v>205</v>
      </c>
      <c r="C10" s="24">
        <v>2023</v>
      </c>
      <c r="D10" s="44" t="s">
        <v>208</v>
      </c>
      <c r="E10" s="23">
        <v>2308110052</v>
      </c>
      <c r="F10" s="45" t="s">
        <v>214</v>
      </c>
      <c r="G10" s="25">
        <v>85.773913043478302</v>
      </c>
      <c r="H10" s="25">
        <v>9.5</v>
      </c>
      <c r="I10" s="25">
        <v>95.273913043478302</v>
      </c>
      <c r="J10" s="25">
        <v>87.272727272727295</v>
      </c>
      <c r="K10" s="25">
        <v>5.5</v>
      </c>
      <c r="L10" s="26">
        <v>92.772727272727295</v>
      </c>
      <c r="M10" s="25">
        <v>68.599999999999994</v>
      </c>
      <c r="N10" s="25">
        <v>0</v>
      </c>
      <c r="O10" s="25">
        <v>68.599999999999994</v>
      </c>
      <c r="P10" s="25">
        <f>O10*0.1+L10*0.75+I10*0.15</f>
        <v>90.730632411067205</v>
      </c>
      <c r="Q10" s="23">
        <v>6</v>
      </c>
      <c r="R10" s="23">
        <v>21</v>
      </c>
      <c r="S10" s="23" t="s">
        <v>33</v>
      </c>
      <c r="T10" s="23">
        <v>135</v>
      </c>
      <c r="U10" s="24" t="s">
        <v>34</v>
      </c>
      <c r="V10" s="24"/>
      <c r="W10" s="24"/>
      <c r="X10" s="43"/>
      <c r="CI10" s="1" t="s">
        <v>50</v>
      </c>
      <c r="CJ10" s="1" t="s">
        <v>51</v>
      </c>
      <c r="CK10" s="1" t="s">
        <v>52</v>
      </c>
      <c r="IV10" s="4"/>
    </row>
    <row r="11" spans="1:256" s="1" customFormat="1" ht="15" customHeight="1" x14ac:dyDescent="0.3">
      <c r="A11" s="23" t="s">
        <v>204</v>
      </c>
      <c r="B11" s="23" t="s">
        <v>205</v>
      </c>
      <c r="C11" s="24">
        <v>2023</v>
      </c>
      <c r="D11" s="44" t="s">
        <v>210</v>
      </c>
      <c r="E11" s="23">
        <v>2308110004</v>
      </c>
      <c r="F11" s="45" t="s">
        <v>215</v>
      </c>
      <c r="G11" s="25">
        <v>85.91</v>
      </c>
      <c r="H11" s="25">
        <v>3.25</v>
      </c>
      <c r="I11" s="25">
        <v>89.16</v>
      </c>
      <c r="J11" s="25">
        <v>91.386363636363598</v>
      </c>
      <c r="K11" s="25">
        <v>0.5</v>
      </c>
      <c r="L11" s="26">
        <v>91.886363636363598</v>
      </c>
      <c r="M11" s="25">
        <v>84.2</v>
      </c>
      <c r="N11" s="25">
        <v>0</v>
      </c>
      <c r="O11" s="25">
        <v>84.2</v>
      </c>
      <c r="P11" s="25">
        <v>90.708772727272702</v>
      </c>
      <c r="Q11" s="23">
        <v>7</v>
      </c>
      <c r="R11" s="23">
        <v>3</v>
      </c>
      <c r="S11" s="23" t="s">
        <v>33</v>
      </c>
      <c r="T11" s="23">
        <v>135</v>
      </c>
      <c r="U11" s="24" t="s">
        <v>57</v>
      </c>
      <c r="V11" s="24"/>
      <c r="W11" s="24"/>
      <c r="X11" s="43"/>
      <c r="CI11" s="1" t="s">
        <v>54</v>
      </c>
      <c r="CK11" s="1" t="s">
        <v>55</v>
      </c>
      <c r="IV11" s="4"/>
    </row>
    <row r="12" spans="1:256" s="1" customFormat="1" ht="15" customHeight="1" x14ac:dyDescent="0.3">
      <c r="A12" s="23" t="s">
        <v>204</v>
      </c>
      <c r="B12" s="23" t="s">
        <v>205</v>
      </c>
      <c r="C12" s="24">
        <v>2023</v>
      </c>
      <c r="D12" s="44" t="s">
        <v>210</v>
      </c>
      <c r="E12" s="23">
        <v>2308110027</v>
      </c>
      <c r="F12" s="45" t="s">
        <v>216</v>
      </c>
      <c r="G12" s="25">
        <v>86.16</v>
      </c>
      <c r="H12" s="25">
        <v>2</v>
      </c>
      <c r="I12" s="25">
        <v>88.16</v>
      </c>
      <c r="J12" s="25">
        <v>91.181818181818201</v>
      </c>
      <c r="K12" s="25">
        <v>1.5</v>
      </c>
      <c r="L12" s="26">
        <v>92.681818181818201</v>
      </c>
      <c r="M12" s="25">
        <v>76.900000000000006</v>
      </c>
      <c r="N12" s="25">
        <v>0</v>
      </c>
      <c r="O12" s="25">
        <v>76.900000000000006</v>
      </c>
      <c r="P12" s="25">
        <v>90.425363636363599</v>
      </c>
      <c r="Q12" s="23">
        <v>8</v>
      </c>
      <c r="R12" s="23">
        <v>5</v>
      </c>
      <c r="S12" s="23" t="s">
        <v>33</v>
      </c>
      <c r="T12" s="23">
        <v>135</v>
      </c>
      <c r="U12" s="24" t="s">
        <v>57</v>
      </c>
      <c r="V12" s="24"/>
      <c r="W12" s="24"/>
      <c r="X12" s="43"/>
      <c r="IV12" s="4"/>
    </row>
    <row r="13" spans="1:256" s="1" customFormat="1" ht="15" customHeight="1" x14ac:dyDescent="0.3">
      <c r="A13" s="23" t="s">
        <v>204</v>
      </c>
      <c r="B13" s="23" t="s">
        <v>205</v>
      </c>
      <c r="C13" s="24">
        <v>2023</v>
      </c>
      <c r="D13" s="44" t="s">
        <v>206</v>
      </c>
      <c r="E13" s="23">
        <v>2308110073</v>
      </c>
      <c r="F13" s="45" t="s">
        <v>217</v>
      </c>
      <c r="G13" s="25">
        <v>86.103999999999999</v>
      </c>
      <c r="H13" s="25">
        <v>2</v>
      </c>
      <c r="I13" s="25">
        <v>88.103999999999999</v>
      </c>
      <c r="J13" s="25">
        <v>91.23</v>
      </c>
      <c r="K13" s="25">
        <v>0</v>
      </c>
      <c r="L13" s="26">
        <v>91.23</v>
      </c>
      <c r="M13" s="25">
        <v>81.900000000000006</v>
      </c>
      <c r="N13" s="25">
        <v>0</v>
      </c>
      <c r="O13" s="25">
        <v>81.900000000000006</v>
      </c>
      <c r="P13" s="25">
        <v>89.828100000000006</v>
      </c>
      <c r="Q13" s="23">
        <v>9</v>
      </c>
      <c r="R13" s="23">
        <v>4</v>
      </c>
      <c r="S13" s="23" t="s">
        <v>33</v>
      </c>
      <c r="T13" s="23">
        <v>135</v>
      </c>
      <c r="U13" s="24" t="s">
        <v>57</v>
      </c>
      <c r="V13" s="24"/>
      <c r="W13" s="24"/>
      <c r="X13" s="43"/>
      <c r="IV13" s="4"/>
    </row>
    <row r="14" spans="1:256" s="1" customFormat="1" ht="15" customHeight="1" x14ac:dyDescent="0.3">
      <c r="A14" s="23" t="s">
        <v>204</v>
      </c>
      <c r="B14" s="23" t="s">
        <v>205</v>
      </c>
      <c r="C14" s="24">
        <v>2023</v>
      </c>
      <c r="D14" s="44" t="s">
        <v>218</v>
      </c>
      <c r="E14" s="23">
        <v>2308110103</v>
      </c>
      <c r="F14" s="45" t="s">
        <v>219</v>
      </c>
      <c r="G14" s="25">
        <v>85.152000000000001</v>
      </c>
      <c r="H14" s="25">
        <v>2.6</v>
      </c>
      <c r="I14" s="25">
        <f>G14+H14</f>
        <v>87.751999999999995</v>
      </c>
      <c r="J14" s="25">
        <v>89.91</v>
      </c>
      <c r="K14" s="25">
        <v>1</v>
      </c>
      <c r="L14" s="26">
        <f>J14+K14</f>
        <v>90.91</v>
      </c>
      <c r="M14" s="25">
        <v>84.5</v>
      </c>
      <c r="N14" s="25">
        <v>0</v>
      </c>
      <c r="O14" s="25">
        <f>M14+N14</f>
        <v>84.5</v>
      </c>
      <c r="P14" s="25">
        <v>89.795299999999997</v>
      </c>
      <c r="Q14" s="23">
        <v>10</v>
      </c>
      <c r="R14" s="23">
        <v>9</v>
      </c>
      <c r="S14" s="23" t="s">
        <v>33</v>
      </c>
      <c r="T14" s="23">
        <v>135</v>
      </c>
      <c r="U14" s="24" t="s">
        <v>57</v>
      </c>
      <c r="V14" s="24"/>
      <c r="W14" s="24"/>
      <c r="X14" s="43"/>
      <c r="CI14" s="1" t="s">
        <v>61</v>
      </c>
      <c r="IV14" s="4"/>
    </row>
    <row r="15" spans="1:256" s="1" customFormat="1" ht="15" customHeight="1" x14ac:dyDescent="0.3">
      <c r="A15" s="23" t="s">
        <v>204</v>
      </c>
      <c r="B15" s="23" t="s">
        <v>205</v>
      </c>
      <c r="C15" s="24">
        <v>2023</v>
      </c>
      <c r="D15" s="44" t="s">
        <v>206</v>
      </c>
      <c r="E15" s="23">
        <v>2308110086</v>
      </c>
      <c r="F15" s="45" t="s">
        <v>220</v>
      </c>
      <c r="G15" s="25">
        <v>84.626000000000005</v>
      </c>
      <c r="H15" s="25">
        <v>5</v>
      </c>
      <c r="I15" s="25">
        <v>89.63</v>
      </c>
      <c r="J15" s="25">
        <v>84.75</v>
      </c>
      <c r="K15" s="25">
        <v>7</v>
      </c>
      <c r="L15" s="26">
        <v>91.75</v>
      </c>
      <c r="M15" s="25">
        <v>73.2</v>
      </c>
      <c r="N15" s="25">
        <v>0</v>
      </c>
      <c r="O15" s="25">
        <v>73.2</v>
      </c>
      <c r="P15" s="25">
        <v>89.426400000000001</v>
      </c>
      <c r="Q15" s="23">
        <v>11</v>
      </c>
      <c r="R15" s="23">
        <v>36</v>
      </c>
      <c r="S15" s="23" t="s">
        <v>33</v>
      </c>
      <c r="T15" s="23">
        <v>135</v>
      </c>
      <c r="U15" s="24" t="s">
        <v>57</v>
      </c>
      <c r="V15" s="24"/>
      <c r="W15" s="24"/>
      <c r="X15" s="43"/>
      <c r="CI15" s="1" t="s">
        <v>64</v>
      </c>
      <c r="IV15" s="4"/>
    </row>
    <row r="16" spans="1:256" s="1" customFormat="1" ht="15" customHeight="1" x14ac:dyDescent="0.3">
      <c r="A16" s="23" t="s">
        <v>204</v>
      </c>
      <c r="B16" s="23" t="s">
        <v>205</v>
      </c>
      <c r="C16" s="24">
        <v>2023</v>
      </c>
      <c r="D16" s="44" t="s">
        <v>210</v>
      </c>
      <c r="E16" s="23">
        <v>2308110002</v>
      </c>
      <c r="F16" s="45" t="s">
        <v>221</v>
      </c>
      <c r="G16" s="25">
        <v>86.32</v>
      </c>
      <c r="H16" s="25">
        <v>3.25</v>
      </c>
      <c r="I16" s="25">
        <v>89.57</v>
      </c>
      <c r="J16" s="25">
        <v>88.727272727272705</v>
      </c>
      <c r="K16" s="25">
        <v>1.875</v>
      </c>
      <c r="L16" s="26">
        <v>90.602272727272705</v>
      </c>
      <c r="M16" s="25">
        <v>78.400000000000006</v>
      </c>
      <c r="N16" s="25">
        <v>0</v>
      </c>
      <c r="O16" s="25">
        <v>78.400000000000006</v>
      </c>
      <c r="P16" s="25">
        <v>89.227204545454597</v>
      </c>
      <c r="Q16" s="23">
        <v>12</v>
      </c>
      <c r="R16" s="23">
        <v>12</v>
      </c>
      <c r="S16" s="23" t="s">
        <v>33</v>
      </c>
      <c r="T16" s="23">
        <v>135</v>
      </c>
      <c r="U16" s="24" t="s">
        <v>57</v>
      </c>
      <c r="V16" s="24"/>
      <c r="W16" s="24"/>
      <c r="X16" s="43"/>
      <c r="IV16" s="4"/>
    </row>
    <row r="17" spans="1:256" s="1" customFormat="1" ht="15" customHeight="1" x14ac:dyDescent="0.3">
      <c r="A17" s="23" t="s">
        <v>204</v>
      </c>
      <c r="B17" s="23" t="s">
        <v>205</v>
      </c>
      <c r="C17" s="24">
        <v>2023</v>
      </c>
      <c r="D17" s="44" t="s">
        <v>208</v>
      </c>
      <c r="E17" s="23">
        <v>2308110035</v>
      </c>
      <c r="F17" s="45" t="s">
        <v>222</v>
      </c>
      <c r="G17" s="25">
        <v>86.484615384615395</v>
      </c>
      <c r="H17" s="25">
        <v>2.75</v>
      </c>
      <c r="I17" s="25">
        <v>89.234615384615395</v>
      </c>
      <c r="J17" s="25">
        <v>88.886363636363598</v>
      </c>
      <c r="K17" s="25">
        <v>1.5</v>
      </c>
      <c r="L17" s="26">
        <v>90.386363636363598</v>
      </c>
      <c r="M17" s="25">
        <v>77.400000000000006</v>
      </c>
      <c r="N17" s="25">
        <v>0</v>
      </c>
      <c r="O17" s="25">
        <v>77.400000000000006</v>
      </c>
      <c r="P17" s="25">
        <v>88.914965034964993</v>
      </c>
      <c r="Q17" s="23">
        <v>13</v>
      </c>
      <c r="R17" s="23">
        <v>11</v>
      </c>
      <c r="S17" s="23" t="s">
        <v>33</v>
      </c>
      <c r="T17" s="23">
        <v>135</v>
      </c>
      <c r="U17" s="24" t="s">
        <v>57</v>
      </c>
      <c r="V17" s="24"/>
      <c r="W17" s="24"/>
      <c r="X17" s="43"/>
      <c r="IV17" s="4"/>
    </row>
    <row r="18" spans="1:256" s="1" customFormat="1" ht="15" customHeight="1" x14ac:dyDescent="0.3">
      <c r="A18" s="23" t="s">
        <v>204</v>
      </c>
      <c r="B18" s="23" t="s">
        <v>205</v>
      </c>
      <c r="C18" s="24">
        <v>2023</v>
      </c>
      <c r="D18" s="44" t="s">
        <v>208</v>
      </c>
      <c r="E18" s="23">
        <v>2308110037</v>
      </c>
      <c r="F18" s="45" t="s">
        <v>223</v>
      </c>
      <c r="G18" s="25">
        <v>86.007692307692295</v>
      </c>
      <c r="H18" s="25">
        <v>2.75</v>
      </c>
      <c r="I18" s="25">
        <v>88.757692307692295</v>
      </c>
      <c r="J18" s="25">
        <v>90.113636363636402</v>
      </c>
      <c r="K18" s="25">
        <v>0</v>
      </c>
      <c r="L18" s="26">
        <v>90.113636363636402</v>
      </c>
      <c r="M18" s="25">
        <v>76.599999999999994</v>
      </c>
      <c r="N18" s="25">
        <v>0</v>
      </c>
      <c r="O18" s="25">
        <v>76.599999999999994</v>
      </c>
      <c r="P18" s="25">
        <v>88.558881118881104</v>
      </c>
      <c r="Q18" s="23">
        <v>14</v>
      </c>
      <c r="R18" s="23">
        <v>8</v>
      </c>
      <c r="S18" s="23" t="s">
        <v>33</v>
      </c>
      <c r="T18" s="23">
        <v>135</v>
      </c>
      <c r="U18" s="24" t="s">
        <v>57</v>
      </c>
      <c r="V18" s="24"/>
      <c r="W18" s="24"/>
      <c r="X18" s="43"/>
      <c r="IV18" s="4"/>
    </row>
    <row r="19" spans="1:256" s="1" customFormat="1" ht="15" customHeight="1" x14ac:dyDescent="0.3">
      <c r="A19" s="23" t="s">
        <v>204</v>
      </c>
      <c r="B19" s="23" t="s">
        <v>205</v>
      </c>
      <c r="C19" s="24">
        <v>2023</v>
      </c>
      <c r="D19" s="44" t="s">
        <v>210</v>
      </c>
      <c r="E19" s="23">
        <v>2308110003</v>
      </c>
      <c r="F19" s="45" t="s">
        <v>224</v>
      </c>
      <c r="G19" s="25">
        <v>86.41</v>
      </c>
      <c r="H19" s="25">
        <v>2.75</v>
      </c>
      <c r="I19" s="25">
        <v>89.16</v>
      </c>
      <c r="J19" s="25">
        <v>88.568181818181799</v>
      </c>
      <c r="K19" s="25">
        <v>1.5</v>
      </c>
      <c r="L19" s="26">
        <v>90.068181818181799</v>
      </c>
      <c r="M19" s="25">
        <v>73.2</v>
      </c>
      <c r="N19" s="25">
        <v>0</v>
      </c>
      <c r="O19" s="25">
        <v>73.2</v>
      </c>
      <c r="P19" s="25">
        <v>88.245136363636405</v>
      </c>
      <c r="Q19" s="23">
        <v>15</v>
      </c>
      <c r="R19" s="23">
        <v>13</v>
      </c>
      <c r="S19" s="23" t="s">
        <v>33</v>
      </c>
      <c r="T19" s="23">
        <v>135</v>
      </c>
      <c r="U19" s="24" t="s">
        <v>57</v>
      </c>
      <c r="V19" s="24"/>
      <c r="W19" s="24"/>
      <c r="X19" s="43"/>
      <c r="IV19" s="4"/>
    </row>
    <row r="20" spans="1:256" s="1" customFormat="1" ht="15" customHeight="1" x14ac:dyDescent="0.3">
      <c r="A20" s="23" t="s">
        <v>204</v>
      </c>
      <c r="B20" s="23" t="s">
        <v>205</v>
      </c>
      <c r="C20" s="24">
        <v>2023</v>
      </c>
      <c r="D20" s="44" t="s">
        <v>206</v>
      </c>
      <c r="E20" s="23">
        <v>2308110069</v>
      </c>
      <c r="F20" s="45" t="s">
        <v>225</v>
      </c>
      <c r="G20" s="25">
        <v>86.135999999999996</v>
      </c>
      <c r="H20" s="25">
        <v>2.75</v>
      </c>
      <c r="I20" s="25">
        <v>88.885999999999996</v>
      </c>
      <c r="J20" s="25">
        <v>87.66</v>
      </c>
      <c r="K20" s="25">
        <v>0.5</v>
      </c>
      <c r="L20" s="26">
        <v>88.16</v>
      </c>
      <c r="M20" s="25">
        <v>82</v>
      </c>
      <c r="N20" s="25">
        <v>0</v>
      </c>
      <c r="O20" s="25">
        <v>82</v>
      </c>
      <c r="P20" s="25">
        <v>87.652900000000002</v>
      </c>
      <c r="Q20" s="23">
        <v>16</v>
      </c>
      <c r="R20" s="23">
        <v>16</v>
      </c>
      <c r="S20" s="23" t="s">
        <v>33</v>
      </c>
      <c r="T20" s="23">
        <v>135</v>
      </c>
      <c r="U20" s="24" t="s">
        <v>57</v>
      </c>
      <c r="V20" s="24"/>
      <c r="W20" s="24"/>
      <c r="X20" s="43"/>
      <c r="IV20" s="4"/>
    </row>
    <row r="21" spans="1:256" s="1" customFormat="1" ht="15" customHeight="1" x14ac:dyDescent="0.3">
      <c r="A21" s="23" t="s">
        <v>204</v>
      </c>
      <c r="B21" s="23" t="s">
        <v>205</v>
      </c>
      <c r="C21" s="24">
        <v>2023</v>
      </c>
      <c r="D21" s="44" t="s">
        <v>210</v>
      </c>
      <c r="E21" s="23">
        <v>2308110013</v>
      </c>
      <c r="F21" s="45" t="s">
        <v>226</v>
      </c>
      <c r="G21" s="25">
        <v>83.43</v>
      </c>
      <c r="H21" s="25">
        <v>2</v>
      </c>
      <c r="I21" s="25">
        <v>85.43</v>
      </c>
      <c r="J21" s="25">
        <v>87.272727272727295</v>
      </c>
      <c r="K21" s="25">
        <v>0</v>
      </c>
      <c r="L21" s="26">
        <v>87.272727272727295</v>
      </c>
      <c r="M21" s="25">
        <v>87.6</v>
      </c>
      <c r="N21" s="25">
        <v>0</v>
      </c>
      <c r="O21" s="25">
        <v>87.6</v>
      </c>
      <c r="P21" s="25">
        <v>87.029045454545496</v>
      </c>
      <c r="Q21" s="23">
        <v>17</v>
      </c>
      <c r="R21" s="23">
        <v>21</v>
      </c>
      <c r="S21" s="46" t="s">
        <v>108</v>
      </c>
      <c r="T21" s="23">
        <v>135</v>
      </c>
      <c r="U21" s="24" t="s">
        <v>54</v>
      </c>
      <c r="V21" s="24"/>
      <c r="W21" s="24"/>
      <c r="X21" s="43"/>
      <c r="IV21" s="4"/>
    </row>
    <row r="22" spans="1:256" s="1" customFormat="1" ht="15" customHeight="1" x14ac:dyDescent="0.3">
      <c r="A22" s="23" t="s">
        <v>204</v>
      </c>
      <c r="B22" s="23" t="s">
        <v>205</v>
      </c>
      <c r="C22" s="24">
        <v>2023</v>
      </c>
      <c r="D22" s="44" t="s">
        <v>208</v>
      </c>
      <c r="E22" s="23">
        <v>2308110039</v>
      </c>
      <c r="F22" s="45" t="s">
        <v>227</v>
      </c>
      <c r="G22" s="25">
        <v>85.938461538461496</v>
      </c>
      <c r="H22" s="25">
        <v>2.75</v>
      </c>
      <c r="I22" s="25">
        <v>88.688461538461496</v>
      </c>
      <c r="J22" s="25">
        <v>87.613636363636402</v>
      </c>
      <c r="K22" s="25">
        <v>0</v>
      </c>
      <c r="L22" s="26">
        <v>87.613636363636402</v>
      </c>
      <c r="M22" s="25">
        <v>76.2</v>
      </c>
      <c r="N22" s="25">
        <v>0</v>
      </c>
      <c r="O22" s="25">
        <v>76.2</v>
      </c>
      <c r="P22" s="25">
        <v>86.633496503496502</v>
      </c>
      <c r="Q22" s="23">
        <v>18</v>
      </c>
      <c r="R22" s="23">
        <v>18</v>
      </c>
      <c r="S22" s="23" t="s">
        <v>33</v>
      </c>
      <c r="T22" s="23">
        <v>135</v>
      </c>
      <c r="U22" s="24" t="s">
        <v>57</v>
      </c>
      <c r="V22" s="24"/>
      <c r="W22" s="24"/>
      <c r="X22" s="43"/>
      <c r="IV22" s="4"/>
    </row>
    <row r="23" spans="1:256" s="1" customFormat="1" ht="15" customHeight="1" x14ac:dyDescent="0.3">
      <c r="A23" s="23" t="s">
        <v>204</v>
      </c>
      <c r="B23" s="23" t="s">
        <v>205</v>
      </c>
      <c r="C23" s="24">
        <v>2023</v>
      </c>
      <c r="D23" s="44" t="s">
        <v>208</v>
      </c>
      <c r="E23" s="23">
        <v>2208110035</v>
      </c>
      <c r="F23" s="45" t="s">
        <v>228</v>
      </c>
      <c r="G23" s="25">
        <v>86.05</v>
      </c>
      <c r="H23" s="25">
        <v>2.75</v>
      </c>
      <c r="I23" s="25">
        <v>88.8</v>
      </c>
      <c r="J23" s="25">
        <v>87.636363636363598</v>
      </c>
      <c r="K23" s="25">
        <v>1.5</v>
      </c>
      <c r="L23" s="26">
        <v>89.136363636363598</v>
      </c>
      <c r="M23" s="25">
        <v>63.2</v>
      </c>
      <c r="N23" s="25">
        <v>0</v>
      </c>
      <c r="O23" s="25">
        <v>63.2</v>
      </c>
      <c r="P23" s="25">
        <v>86.492272727272706</v>
      </c>
      <c r="Q23" s="23">
        <v>19</v>
      </c>
      <c r="R23" s="23">
        <v>17</v>
      </c>
      <c r="S23" s="23" t="s">
        <v>33</v>
      </c>
      <c r="T23" s="23">
        <v>135</v>
      </c>
      <c r="U23" s="24" t="s">
        <v>57</v>
      </c>
      <c r="V23" s="24"/>
      <c r="W23" s="24"/>
      <c r="X23" s="43"/>
      <c r="IV23" s="4"/>
    </row>
    <row r="24" spans="1:256" s="1" customFormat="1" ht="15" customHeight="1" x14ac:dyDescent="0.3">
      <c r="A24" s="23" t="s">
        <v>204</v>
      </c>
      <c r="B24" s="23" t="s">
        <v>205</v>
      </c>
      <c r="C24" s="24">
        <v>2023</v>
      </c>
      <c r="D24" s="44" t="s">
        <v>218</v>
      </c>
      <c r="E24" s="23">
        <v>2308110114</v>
      </c>
      <c r="F24" s="45" t="s">
        <v>229</v>
      </c>
      <c r="G24" s="25">
        <v>83.739130434782595</v>
      </c>
      <c r="H24" s="25">
        <v>3.5</v>
      </c>
      <c r="I24" s="25">
        <f>G24+H24</f>
        <v>87.239130434782595</v>
      </c>
      <c r="J24" s="25">
        <v>88.022727272727295</v>
      </c>
      <c r="K24" s="25">
        <v>0</v>
      </c>
      <c r="L24" s="26">
        <f>J24+K24</f>
        <v>88.022727272727295</v>
      </c>
      <c r="M24" s="25">
        <v>71.8</v>
      </c>
      <c r="N24" s="25">
        <v>0</v>
      </c>
      <c r="O24" s="25">
        <f>M24+N24</f>
        <v>71.8</v>
      </c>
      <c r="P24" s="25">
        <v>86.282915019762797</v>
      </c>
      <c r="Q24" s="23">
        <v>20</v>
      </c>
      <c r="R24" s="23">
        <v>15</v>
      </c>
      <c r="S24" s="23" t="s">
        <v>33</v>
      </c>
      <c r="T24" s="23">
        <v>135</v>
      </c>
      <c r="U24" s="24" t="s">
        <v>57</v>
      </c>
      <c r="V24" s="24"/>
      <c r="W24" s="24"/>
      <c r="X24" s="43"/>
      <c r="IV24" s="4"/>
    </row>
    <row r="25" spans="1:256" s="1" customFormat="1" ht="15" customHeight="1" x14ac:dyDescent="0.3">
      <c r="A25" s="23" t="s">
        <v>204</v>
      </c>
      <c r="B25" s="23" t="s">
        <v>205</v>
      </c>
      <c r="C25" s="24">
        <v>2023</v>
      </c>
      <c r="D25" s="44" t="s">
        <v>208</v>
      </c>
      <c r="E25" s="23">
        <v>2308110053</v>
      </c>
      <c r="F25" s="45" t="s">
        <v>230</v>
      </c>
      <c r="G25" s="25">
        <v>85.817391304347794</v>
      </c>
      <c r="H25" s="25">
        <v>2.75</v>
      </c>
      <c r="I25" s="25">
        <v>88.567391304347794</v>
      </c>
      <c r="J25" s="25">
        <v>88.409090909090907</v>
      </c>
      <c r="K25" s="25">
        <v>1.5</v>
      </c>
      <c r="L25" s="26">
        <v>89.909090909090907</v>
      </c>
      <c r="M25" s="25">
        <v>55.6</v>
      </c>
      <c r="N25" s="25">
        <v>0</v>
      </c>
      <c r="O25" s="25">
        <v>55.6</v>
      </c>
      <c r="P25" s="25">
        <v>86.276926877470402</v>
      </c>
      <c r="Q25" s="23">
        <v>21</v>
      </c>
      <c r="R25" s="23">
        <v>14</v>
      </c>
      <c r="S25" s="46" t="s">
        <v>108</v>
      </c>
      <c r="T25" s="23">
        <v>135</v>
      </c>
      <c r="U25" s="24" t="s">
        <v>179</v>
      </c>
      <c r="V25" s="24"/>
      <c r="W25" s="24"/>
      <c r="X25" s="43"/>
      <c r="IV25" s="4"/>
    </row>
    <row r="26" spans="1:256" s="1" customFormat="1" ht="15" customHeight="1" x14ac:dyDescent="0.3">
      <c r="A26" s="23" t="s">
        <v>204</v>
      </c>
      <c r="B26" s="23" t="s">
        <v>205</v>
      </c>
      <c r="C26" s="24">
        <v>2023</v>
      </c>
      <c r="D26" s="44" t="s">
        <v>218</v>
      </c>
      <c r="E26" s="23">
        <v>2308110113</v>
      </c>
      <c r="F26" s="45" t="s">
        <v>231</v>
      </c>
      <c r="G26" s="25">
        <v>84.773913043478302</v>
      </c>
      <c r="H26" s="25">
        <v>12.1</v>
      </c>
      <c r="I26" s="25">
        <f>G26+H26</f>
        <v>96.873913043478296</v>
      </c>
      <c r="J26" s="25">
        <v>86.022727272727295</v>
      </c>
      <c r="K26" s="25">
        <v>1.075</v>
      </c>
      <c r="L26" s="26">
        <f>J26+K26</f>
        <v>87.097727272727298</v>
      </c>
      <c r="M26" s="25">
        <v>59.7</v>
      </c>
      <c r="N26" s="25">
        <v>0</v>
      </c>
      <c r="O26" s="25">
        <f>M26+N26</f>
        <v>59.7</v>
      </c>
      <c r="P26" s="25">
        <v>85.824382411067205</v>
      </c>
      <c r="Q26" s="23">
        <v>22</v>
      </c>
      <c r="R26" s="23">
        <v>28</v>
      </c>
      <c r="S26" s="46" t="s">
        <v>108</v>
      </c>
      <c r="T26" s="23">
        <v>135</v>
      </c>
      <c r="U26" s="24" t="s">
        <v>179</v>
      </c>
      <c r="V26" s="24"/>
      <c r="W26" s="24"/>
      <c r="X26" s="43"/>
      <c r="IV26" s="4"/>
    </row>
    <row r="27" spans="1:256" s="1" customFormat="1" ht="15" customHeight="1" x14ac:dyDescent="0.3">
      <c r="A27" s="23" t="s">
        <v>204</v>
      </c>
      <c r="B27" s="23" t="s">
        <v>205</v>
      </c>
      <c r="C27" s="24">
        <v>2023</v>
      </c>
      <c r="D27" s="44" t="s">
        <v>218</v>
      </c>
      <c r="E27" s="23">
        <v>2315110179</v>
      </c>
      <c r="F27" s="45" t="s">
        <v>232</v>
      </c>
      <c r="G27" s="25">
        <v>85.992307692307705</v>
      </c>
      <c r="H27" s="25">
        <v>0.75</v>
      </c>
      <c r="I27" s="25">
        <f>G27+H27</f>
        <v>86.742307692307705</v>
      </c>
      <c r="J27" s="25">
        <v>85.113636363636402</v>
      </c>
      <c r="K27" s="25">
        <v>1.5</v>
      </c>
      <c r="L27" s="26">
        <f>J27+K27</f>
        <v>86.613636363636402</v>
      </c>
      <c r="M27" s="25">
        <v>77.400000000000006</v>
      </c>
      <c r="N27" s="25">
        <v>0</v>
      </c>
      <c r="O27" s="25">
        <f>M27+N27</f>
        <v>77.400000000000006</v>
      </c>
      <c r="P27" s="25">
        <v>85.711573426573395</v>
      </c>
      <c r="Q27" s="23">
        <v>23</v>
      </c>
      <c r="R27" s="23">
        <v>33</v>
      </c>
      <c r="S27" s="23" t="s">
        <v>33</v>
      </c>
      <c r="T27" s="23">
        <v>135</v>
      </c>
      <c r="U27" s="24" t="s">
        <v>76</v>
      </c>
      <c r="V27" s="24"/>
      <c r="W27" s="24"/>
      <c r="X27" s="43"/>
      <c r="IV27" s="4"/>
    </row>
    <row r="28" spans="1:256" s="1" customFormat="1" ht="15" customHeight="1" x14ac:dyDescent="0.3">
      <c r="A28" s="23" t="s">
        <v>204</v>
      </c>
      <c r="B28" s="23" t="s">
        <v>205</v>
      </c>
      <c r="C28" s="24">
        <v>2023</v>
      </c>
      <c r="D28" s="44" t="s">
        <v>208</v>
      </c>
      <c r="E28" s="23">
        <v>2308110051</v>
      </c>
      <c r="F28" s="45" t="s">
        <v>233</v>
      </c>
      <c r="G28" s="25">
        <v>85.321739130434807</v>
      </c>
      <c r="H28" s="25">
        <v>3.25</v>
      </c>
      <c r="I28" s="25">
        <v>88.571739130434807</v>
      </c>
      <c r="J28" s="25">
        <v>85.477272727272705</v>
      </c>
      <c r="K28" s="25">
        <v>0</v>
      </c>
      <c r="L28" s="26">
        <v>85.477272727272705</v>
      </c>
      <c r="M28" s="25">
        <v>81.7</v>
      </c>
      <c r="N28" s="25">
        <v>0</v>
      </c>
      <c r="O28" s="25">
        <v>81.7</v>
      </c>
      <c r="P28" s="25">
        <v>85.5637154150198</v>
      </c>
      <c r="Q28" s="23">
        <v>24</v>
      </c>
      <c r="R28" s="23">
        <v>31</v>
      </c>
      <c r="S28" s="23" t="s">
        <v>33</v>
      </c>
      <c r="T28" s="23">
        <v>135</v>
      </c>
      <c r="U28" s="24" t="s">
        <v>76</v>
      </c>
      <c r="V28" s="24"/>
      <c r="W28" s="24"/>
      <c r="X28" s="43"/>
      <c r="IV28" s="4"/>
    </row>
    <row r="29" spans="1:256" s="1" customFormat="1" ht="15" customHeight="1" x14ac:dyDescent="0.3">
      <c r="A29" s="23" t="s">
        <v>204</v>
      </c>
      <c r="B29" s="23" t="s">
        <v>205</v>
      </c>
      <c r="C29" s="24">
        <v>2023</v>
      </c>
      <c r="D29" s="44" t="s">
        <v>208</v>
      </c>
      <c r="E29" s="23">
        <v>2308110054</v>
      </c>
      <c r="F29" s="45" t="s">
        <v>234</v>
      </c>
      <c r="G29" s="25">
        <v>85.686956521739106</v>
      </c>
      <c r="H29" s="25">
        <v>3.25</v>
      </c>
      <c r="I29" s="25">
        <v>88.936956521739106</v>
      </c>
      <c r="J29" s="25">
        <v>84.636363636363598</v>
      </c>
      <c r="K29" s="25">
        <v>1.5</v>
      </c>
      <c r="L29" s="26">
        <v>86.136363636363598</v>
      </c>
      <c r="M29" s="25">
        <v>75.95</v>
      </c>
      <c r="N29" s="25">
        <v>0</v>
      </c>
      <c r="O29" s="25">
        <v>75.95</v>
      </c>
      <c r="P29" s="25">
        <v>85.537816205533602</v>
      </c>
      <c r="Q29" s="23">
        <v>25</v>
      </c>
      <c r="R29" s="23">
        <v>37</v>
      </c>
      <c r="S29" s="23" t="s">
        <v>33</v>
      </c>
      <c r="T29" s="23">
        <v>135</v>
      </c>
      <c r="U29" s="24" t="s">
        <v>76</v>
      </c>
      <c r="V29" s="24"/>
      <c r="W29" s="24"/>
      <c r="X29" s="43"/>
      <c r="IV29" s="4"/>
    </row>
    <row r="30" spans="1:256" s="1" customFormat="1" ht="15" customHeight="1" x14ac:dyDescent="0.3">
      <c r="A30" s="23" t="s">
        <v>204</v>
      </c>
      <c r="B30" s="23" t="s">
        <v>205</v>
      </c>
      <c r="C30" s="24">
        <v>2023</v>
      </c>
      <c r="D30" s="44" t="s">
        <v>218</v>
      </c>
      <c r="E30" s="23">
        <v>2308110134</v>
      </c>
      <c r="F30" s="45" t="s">
        <v>235</v>
      </c>
      <c r="G30" s="25">
        <v>85.695652173913004</v>
      </c>
      <c r="H30" s="25">
        <v>9</v>
      </c>
      <c r="I30" s="25">
        <f>G30+H30</f>
        <v>94.695652173913004</v>
      </c>
      <c r="J30" s="25">
        <v>85.204545454545496</v>
      </c>
      <c r="K30" s="25">
        <v>0.13500000000000001</v>
      </c>
      <c r="L30" s="26">
        <f>J30+K30</f>
        <v>85.339545454545501</v>
      </c>
      <c r="M30" s="25">
        <v>72</v>
      </c>
      <c r="N30" s="25">
        <v>0</v>
      </c>
      <c r="O30" s="25">
        <f>M30+N30</f>
        <v>72</v>
      </c>
      <c r="P30" s="25">
        <v>85.409006916996006</v>
      </c>
      <c r="Q30" s="23">
        <v>26</v>
      </c>
      <c r="R30" s="23">
        <v>32</v>
      </c>
      <c r="S30" s="23" t="s">
        <v>33</v>
      </c>
      <c r="T30" s="23">
        <v>135</v>
      </c>
      <c r="U30" s="24" t="s">
        <v>76</v>
      </c>
      <c r="V30" s="24"/>
      <c r="W30" s="24"/>
      <c r="X30" s="43"/>
      <c r="IV30" s="4"/>
    </row>
    <row r="31" spans="1:256" s="1" customFormat="1" ht="15" customHeight="1" x14ac:dyDescent="0.3">
      <c r="A31" s="23" t="s">
        <v>204</v>
      </c>
      <c r="B31" s="23" t="s">
        <v>205</v>
      </c>
      <c r="C31" s="24">
        <v>2023</v>
      </c>
      <c r="D31" s="44" t="s">
        <v>206</v>
      </c>
      <c r="E31" s="23">
        <v>2308110085</v>
      </c>
      <c r="F31" s="45" t="s">
        <v>236</v>
      </c>
      <c r="G31" s="25">
        <v>85.218000000000004</v>
      </c>
      <c r="H31" s="25">
        <v>4</v>
      </c>
      <c r="I31" s="25">
        <v>89.218000000000004</v>
      </c>
      <c r="J31" s="25">
        <v>86.3</v>
      </c>
      <c r="K31" s="25">
        <v>1.5</v>
      </c>
      <c r="L31" s="26">
        <v>87.8</v>
      </c>
      <c r="M31" s="25">
        <v>72</v>
      </c>
      <c r="N31" s="25">
        <v>0</v>
      </c>
      <c r="O31" s="25">
        <v>72</v>
      </c>
      <c r="P31" s="25">
        <v>85.307699999999997</v>
      </c>
      <c r="Q31" s="23">
        <v>27</v>
      </c>
      <c r="R31" s="23">
        <v>26</v>
      </c>
      <c r="S31" s="23" t="s">
        <v>33</v>
      </c>
      <c r="T31" s="23">
        <v>135</v>
      </c>
      <c r="U31" s="24" t="s">
        <v>76</v>
      </c>
      <c r="V31" s="24"/>
      <c r="W31" s="24"/>
      <c r="X31" s="43"/>
      <c r="IV31" s="4"/>
    </row>
    <row r="32" spans="1:256" s="1" customFormat="1" ht="15" customHeight="1" x14ac:dyDescent="0.3">
      <c r="A32" s="23" t="s">
        <v>204</v>
      </c>
      <c r="B32" s="23" t="s">
        <v>205</v>
      </c>
      <c r="C32" s="24">
        <v>2023</v>
      </c>
      <c r="D32" s="44" t="s">
        <v>210</v>
      </c>
      <c r="E32" s="23">
        <v>2308110011</v>
      </c>
      <c r="F32" s="45" t="s">
        <v>237</v>
      </c>
      <c r="G32" s="25">
        <v>85.17</v>
      </c>
      <c r="H32" s="25">
        <v>2</v>
      </c>
      <c r="I32" s="25">
        <v>87.17</v>
      </c>
      <c r="J32" s="25">
        <v>87.545454545454504</v>
      </c>
      <c r="K32" s="25">
        <v>1.5</v>
      </c>
      <c r="L32" s="26">
        <v>89.045454545454504</v>
      </c>
      <c r="M32" s="25">
        <v>53.35</v>
      </c>
      <c r="N32" s="25">
        <v>0</v>
      </c>
      <c r="O32" s="25">
        <v>53.35</v>
      </c>
      <c r="P32" s="25">
        <v>85.194590909090905</v>
      </c>
      <c r="Q32" s="23">
        <v>28</v>
      </c>
      <c r="R32" s="23">
        <v>19</v>
      </c>
      <c r="S32" s="46" t="s">
        <v>108</v>
      </c>
      <c r="T32" s="23">
        <v>135</v>
      </c>
      <c r="U32" s="24" t="s">
        <v>179</v>
      </c>
      <c r="V32" s="24"/>
      <c r="W32" s="24"/>
      <c r="X32" s="43"/>
      <c r="IV32" s="4"/>
    </row>
    <row r="33" spans="1:256" s="1" customFormat="1" ht="15" customHeight="1" x14ac:dyDescent="0.3">
      <c r="A33" s="23" t="s">
        <v>204</v>
      </c>
      <c r="B33" s="23" t="s">
        <v>205</v>
      </c>
      <c r="C33" s="24">
        <v>2023</v>
      </c>
      <c r="D33" s="44" t="s">
        <v>218</v>
      </c>
      <c r="E33" s="23">
        <v>2308110111</v>
      </c>
      <c r="F33" s="45" t="s">
        <v>238</v>
      </c>
      <c r="G33" s="25">
        <v>84.530434782608694</v>
      </c>
      <c r="H33" s="25">
        <v>2</v>
      </c>
      <c r="I33" s="25">
        <f>G33+H33</f>
        <v>86.530434782608694</v>
      </c>
      <c r="J33" s="25">
        <v>87.227272727272705</v>
      </c>
      <c r="K33" s="25">
        <v>1</v>
      </c>
      <c r="L33" s="26">
        <f>J33+K33</f>
        <v>88.227272727272705</v>
      </c>
      <c r="M33" s="25">
        <v>60</v>
      </c>
      <c r="N33" s="25">
        <v>0</v>
      </c>
      <c r="O33" s="25">
        <f>M33+N33</f>
        <v>60</v>
      </c>
      <c r="P33" s="25">
        <v>85.150019762845901</v>
      </c>
      <c r="Q33" s="23">
        <v>29</v>
      </c>
      <c r="R33" s="23">
        <v>23</v>
      </c>
      <c r="S33" s="23" t="s">
        <v>33</v>
      </c>
      <c r="T33" s="23">
        <v>135</v>
      </c>
      <c r="U33" s="24" t="s">
        <v>76</v>
      </c>
      <c r="V33" s="24"/>
      <c r="W33" s="24"/>
      <c r="X33" s="43"/>
      <c r="IV33" s="4"/>
    </row>
    <row r="34" spans="1:256" s="1" customFormat="1" ht="15" customHeight="1" x14ac:dyDescent="0.3">
      <c r="A34" s="23" t="s">
        <v>204</v>
      </c>
      <c r="B34" s="23" t="s">
        <v>205</v>
      </c>
      <c r="C34" s="24">
        <v>2023</v>
      </c>
      <c r="D34" s="44" t="s">
        <v>208</v>
      </c>
      <c r="E34" s="23">
        <v>2308110040</v>
      </c>
      <c r="F34" s="45" t="s">
        <v>239</v>
      </c>
      <c r="G34" s="25">
        <v>85.408000000000001</v>
      </c>
      <c r="H34" s="25">
        <v>3.5</v>
      </c>
      <c r="I34" s="25">
        <v>88.908000000000001</v>
      </c>
      <c r="J34" s="25">
        <v>87.522727272727295</v>
      </c>
      <c r="K34" s="25">
        <v>0</v>
      </c>
      <c r="L34" s="26">
        <v>87.522727272727295</v>
      </c>
      <c r="M34" s="25">
        <v>61</v>
      </c>
      <c r="N34" s="25">
        <v>0</v>
      </c>
      <c r="O34" s="25">
        <v>61</v>
      </c>
      <c r="P34" s="25">
        <v>85.078245454545495</v>
      </c>
      <c r="Q34" s="23">
        <v>30</v>
      </c>
      <c r="R34" s="23">
        <v>20</v>
      </c>
      <c r="S34" s="23" t="s">
        <v>33</v>
      </c>
      <c r="T34" s="23">
        <v>135</v>
      </c>
      <c r="U34" s="24" t="s">
        <v>76</v>
      </c>
      <c r="V34" s="24"/>
      <c r="W34" s="24"/>
      <c r="X34" s="43"/>
      <c r="IV34" s="4"/>
    </row>
    <row r="35" spans="1:256" s="1" customFormat="1" ht="15" customHeight="1" x14ac:dyDescent="0.3">
      <c r="A35" s="23" t="s">
        <v>204</v>
      </c>
      <c r="B35" s="23" t="s">
        <v>205</v>
      </c>
      <c r="C35" s="24">
        <v>2023</v>
      </c>
      <c r="D35" s="44" t="s">
        <v>206</v>
      </c>
      <c r="E35" s="23">
        <v>2308110083</v>
      </c>
      <c r="F35" s="45" t="s">
        <v>240</v>
      </c>
      <c r="G35" s="25">
        <v>84.06</v>
      </c>
      <c r="H35" s="25">
        <v>3</v>
      </c>
      <c r="I35" s="25">
        <v>87.06</v>
      </c>
      <c r="J35" s="25">
        <v>87.05</v>
      </c>
      <c r="K35" s="25">
        <v>0</v>
      </c>
      <c r="L35" s="26">
        <v>87.05</v>
      </c>
      <c r="M35" s="25">
        <v>67.2</v>
      </c>
      <c r="N35" s="25">
        <v>0</v>
      </c>
      <c r="O35" s="25">
        <v>67.2</v>
      </c>
      <c r="P35" s="25">
        <v>85.066500000000005</v>
      </c>
      <c r="Q35" s="23">
        <v>31</v>
      </c>
      <c r="R35" s="23">
        <v>24</v>
      </c>
      <c r="S35" s="23" t="s">
        <v>33</v>
      </c>
      <c r="T35" s="23">
        <v>135</v>
      </c>
      <c r="U35" s="24" t="s">
        <v>76</v>
      </c>
      <c r="V35" s="24"/>
      <c r="W35" s="24"/>
      <c r="X35" s="43"/>
      <c r="IV35" s="4"/>
    </row>
    <row r="36" spans="1:256" s="1" customFormat="1" ht="15" customHeight="1" x14ac:dyDescent="0.3">
      <c r="A36" s="23" t="s">
        <v>204</v>
      </c>
      <c r="B36" s="23" t="s">
        <v>205</v>
      </c>
      <c r="C36" s="24">
        <v>2023</v>
      </c>
      <c r="D36" s="44" t="s">
        <v>206</v>
      </c>
      <c r="E36" s="23">
        <v>2308110082</v>
      </c>
      <c r="F36" s="45" t="s">
        <v>241</v>
      </c>
      <c r="G36" s="25">
        <v>81.373999999999995</v>
      </c>
      <c r="H36" s="25">
        <v>2</v>
      </c>
      <c r="I36" s="25">
        <v>83.373999999999995</v>
      </c>
      <c r="J36" s="25">
        <v>80.75</v>
      </c>
      <c r="K36" s="25">
        <v>5</v>
      </c>
      <c r="L36" s="26">
        <v>85.75</v>
      </c>
      <c r="M36" s="25">
        <v>81.900000000000006</v>
      </c>
      <c r="N36" s="25">
        <v>0</v>
      </c>
      <c r="O36" s="25">
        <v>81.900000000000006</v>
      </c>
      <c r="P36" s="25">
        <v>85.008600000000001</v>
      </c>
      <c r="Q36" s="23">
        <v>32</v>
      </c>
      <c r="R36" s="23">
        <v>66</v>
      </c>
      <c r="S36" s="23" t="s">
        <v>33</v>
      </c>
      <c r="T36" s="23">
        <v>135</v>
      </c>
      <c r="U36" s="24" t="s">
        <v>76</v>
      </c>
      <c r="V36" s="24"/>
      <c r="W36" s="24"/>
      <c r="X36" s="43"/>
      <c r="IV36" s="4"/>
    </row>
    <row r="37" spans="1:256" s="1" customFormat="1" ht="15" customHeight="1" x14ac:dyDescent="0.3">
      <c r="A37" s="23" t="s">
        <v>204</v>
      </c>
      <c r="B37" s="23" t="s">
        <v>205</v>
      </c>
      <c r="C37" s="24">
        <v>2023</v>
      </c>
      <c r="D37" s="44" t="s">
        <v>210</v>
      </c>
      <c r="E37" s="23">
        <v>2308110028</v>
      </c>
      <c r="F37" s="45" t="s">
        <v>242</v>
      </c>
      <c r="G37" s="25">
        <v>85.39</v>
      </c>
      <c r="H37" s="25">
        <v>5.5</v>
      </c>
      <c r="I37" s="25">
        <v>90.89</v>
      </c>
      <c r="J37" s="25">
        <v>86.5</v>
      </c>
      <c r="K37" s="25">
        <v>0</v>
      </c>
      <c r="L37" s="26">
        <v>86.5</v>
      </c>
      <c r="M37" s="25">
        <v>61</v>
      </c>
      <c r="N37" s="25">
        <v>0</v>
      </c>
      <c r="O37" s="25">
        <v>61</v>
      </c>
      <c r="P37" s="25">
        <v>84.608500000000006</v>
      </c>
      <c r="Q37" s="23">
        <v>33</v>
      </c>
      <c r="R37" s="23">
        <v>25</v>
      </c>
      <c r="S37" s="23" t="s">
        <v>33</v>
      </c>
      <c r="T37" s="23">
        <v>135</v>
      </c>
      <c r="U37" s="24" t="s">
        <v>76</v>
      </c>
      <c r="V37" s="24"/>
      <c r="W37" s="24"/>
      <c r="X37" s="43"/>
      <c r="CI37" s="1" t="s">
        <v>41</v>
      </c>
      <c r="CJ37" s="1" t="s">
        <v>42</v>
      </c>
      <c r="CK37" s="1" t="s">
        <v>43</v>
      </c>
      <c r="IV37" s="4"/>
    </row>
    <row r="38" spans="1:256" s="1" customFormat="1" ht="15" customHeight="1" x14ac:dyDescent="0.3">
      <c r="A38" s="23" t="s">
        <v>204</v>
      </c>
      <c r="B38" s="23" t="s">
        <v>205</v>
      </c>
      <c r="C38" s="24">
        <v>2023</v>
      </c>
      <c r="D38" s="44" t="s">
        <v>208</v>
      </c>
      <c r="E38" s="23">
        <v>2308110066</v>
      </c>
      <c r="F38" s="45" t="s">
        <v>243</v>
      </c>
      <c r="G38" s="25">
        <v>84.9304347826087</v>
      </c>
      <c r="H38" s="25">
        <v>2</v>
      </c>
      <c r="I38" s="25">
        <v>86.9304347826087</v>
      </c>
      <c r="J38" s="25">
        <v>81.568181818181799</v>
      </c>
      <c r="K38" s="25">
        <v>4.5</v>
      </c>
      <c r="L38" s="26">
        <v>86.068181818181799</v>
      </c>
      <c r="M38" s="25">
        <v>69.8</v>
      </c>
      <c r="N38" s="25">
        <v>0</v>
      </c>
      <c r="O38" s="25">
        <v>69.8</v>
      </c>
      <c r="P38" s="25">
        <v>84.570701581027706</v>
      </c>
      <c r="Q38" s="23">
        <v>34</v>
      </c>
      <c r="R38" s="23">
        <v>59</v>
      </c>
      <c r="S38" s="23" t="s">
        <v>33</v>
      </c>
      <c r="T38" s="23">
        <v>135</v>
      </c>
      <c r="U38" s="24" t="s">
        <v>76</v>
      </c>
      <c r="V38" s="24"/>
      <c r="W38" s="24"/>
      <c r="X38" s="43"/>
      <c r="CI38" s="1" t="s">
        <v>45</v>
      </c>
      <c r="CJ38" s="1" t="s">
        <v>46</v>
      </c>
      <c r="CK38" s="1" t="s">
        <v>47</v>
      </c>
      <c r="IV38" s="4"/>
    </row>
    <row r="39" spans="1:256" s="1" customFormat="1" ht="15" customHeight="1" x14ac:dyDescent="0.3">
      <c r="A39" s="23" t="s">
        <v>204</v>
      </c>
      <c r="B39" s="23" t="s">
        <v>205</v>
      </c>
      <c r="C39" s="24">
        <v>2023</v>
      </c>
      <c r="D39" s="44" t="s">
        <v>206</v>
      </c>
      <c r="E39" s="23">
        <v>2308110072</v>
      </c>
      <c r="F39" s="45" t="s">
        <v>244</v>
      </c>
      <c r="G39" s="25">
        <v>85.864000000000004</v>
      </c>
      <c r="H39" s="25">
        <v>2.75</v>
      </c>
      <c r="I39" s="25">
        <v>88.614000000000004</v>
      </c>
      <c r="J39" s="25">
        <v>84.23</v>
      </c>
      <c r="K39" s="25">
        <v>0</v>
      </c>
      <c r="L39" s="26">
        <v>84.23</v>
      </c>
      <c r="M39" s="25">
        <v>79.7</v>
      </c>
      <c r="N39" s="25">
        <v>0</v>
      </c>
      <c r="O39" s="25">
        <v>79.7</v>
      </c>
      <c r="P39" s="25">
        <v>84.434600000000003</v>
      </c>
      <c r="Q39" s="23">
        <v>35</v>
      </c>
      <c r="R39" s="23">
        <v>41</v>
      </c>
      <c r="S39" s="23" t="s">
        <v>33</v>
      </c>
      <c r="T39" s="23">
        <v>135</v>
      </c>
      <c r="U39" s="24" t="s">
        <v>76</v>
      </c>
      <c r="V39" s="24"/>
      <c r="W39" s="24"/>
      <c r="X39" s="43"/>
      <c r="CI39" s="1" t="s">
        <v>50</v>
      </c>
      <c r="CJ39" s="1" t="s">
        <v>51</v>
      </c>
      <c r="CK39" s="1" t="s">
        <v>52</v>
      </c>
      <c r="IV39" s="4"/>
    </row>
    <row r="40" spans="1:256" s="1" customFormat="1" ht="15" customHeight="1" x14ac:dyDescent="0.3">
      <c r="A40" s="23" t="s">
        <v>204</v>
      </c>
      <c r="B40" s="23" t="s">
        <v>205</v>
      </c>
      <c r="C40" s="24">
        <v>2023</v>
      </c>
      <c r="D40" s="44" t="s">
        <v>210</v>
      </c>
      <c r="E40" s="23">
        <v>2308110008</v>
      </c>
      <c r="F40" s="45" t="s">
        <v>245</v>
      </c>
      <c r="G40" s="25">
        <v>85.31</v>
      </c>
      <c r="H40" s="25">
        <v>2</v>
      </c>
      <c r="I40" s="25">
        <v>87.31</v>
      </c>
      <c r="J40" s="25">
        <v>86.045454545454504</v>
      </c>
      <c r="K40" s="25">
        <v>0</v>
      </c>
      <c r="L40" s="26">
        <v>86.045454545454504</v>
      </c>
      <c r="M40" s="25">
        <v>67.2</v>
      </c>
      <c r="N40" s="25">
        <v>0</v>
      </c>
      <c r="O40" s="25">
        <v>67.2</v>
      </c>
      <c r="P40" s="25">
        <v>84.350590909090897</v>
      </c>
      <c r="Q40" s="23">
        <v>36</v>
      </c>
      <c r="R40" s="23">
        <v>27</v>
      </c>
      <c r="S40" s="23" t="s">
        <v>33</v>
      </c>
      <c r="T40" s="23">
        <v>135</v>
      </c>
      <c r="U40" s="24" t="s">
        <v>76</v>
      </c>
      <c r="V40" s="24"/>
      <c r="W40" s="24"/>
      <c r="X40" s="43"/>
      <c r="CI40" s="1" t="s">
        <v>54</v>
      </c>
      <c r="CK40" s="1" t="s">
        <v>55</v>
      </c>
      <c r="IV40" s="4"/>
    </row>
    <row r="41" spans="1:256" s="1" customFormat="1" ht="15" customHeight="1" x14ac:dyDescent="0.3">
      <c r="A41" s="23" t="s">
        <v>204</v>
      </c>
      <c r="B41" s="23" t="s">
        <v>205</v>
      </c>
      <c r="C41" s="24">
        <v>2023</v>
      </c>
      <c r="D41" s="44" t="s">
        <v>208</v>
      </c>
      <c r="E41" s="23">
        <v>2308110068</v>
      </c>
      <c r="F41" s="45" t="s">
        <v>246</v>
      </c>
      <c r="G41" s="25">
        <v>85.982608695652203</v>
      </c>
      <c r="H41" s="25">
        <v>2</v>
      </c>
      <c r="I41" s="25">
        <v>87.982608695652203</v>
      </c>
      <c r="J41" s="25">
        <v>83.136363636363598</v>
      </c>
      <c r="K41" s="25">
        <v>1.5</v>
      </c>
      <c r="L41" s="26">
        <v>84.636363636363598</v>
      </c>
      <c r="M41" s="25">
        <v>73.2</v>
      </c>
      <c r="N41" s="25">
        <v>0</v>
      </c>
      <c r="O41" s="25">
        <v>73.2</v>
      </c>
      <c r="P41" s="25">
        <v>83.994664031620601</v>
      </c>
      <c r="Q41" s="23">
        <v>37</v>
      </c>
      <c r="R41" s="23">
        <v>47</v>
      </c>
      <c r="S41" s="23" t="s">
        <v>33</v>
      </c>
      <c r="T41" s="23">
        <v>135</v>
      </c>
      <c r="U41" s="24" t="s">
        <v>76</v>
      </c>
      <c r="V41" s="24"/>
      <c r="W41" s="24"/>
      <c r="X41" s="43"/>
      <c r="IV41" s="4"/>
    </row>
    <row r="42" spans="1:256" s="1" customFormat="1" ht="15" customHeight="1" x14ac:dyDescent="0.3">
      <c r="A42" s="23" t="s">
        <v>204</v>
      </c>
      <c r="B42" s="23" t="s">
        <v>205</v>
      </c>
      <c r="C42" s="24">
        <v>2023</v>
      </c>
      <c r="D42" s="44" t="s">
        <v>208</v>
      </c>
      <c r="E42" s="23">
        <v>2308110059</v>
      </c>
      <c r="F42" s="45" t="s">
        <v>247</v>
      </c>
      <c r="G42" s="25">
        <v>84.139130434782601</v>
      </c>
      <c r="H42" s="25">
        <v>0</v>
      </c>
      <c r="I42" s="25">
        <v>84.139130434782601</v>
      </c>
      <c r="J42" s="25">
        <v>84.431818181818201</v>
      </c>
      <c r="K42" s="25">
        <v>0</v>
      </c>
      <c r="L42" s="26">
        <v>84.431818181818201</v>
      </c>
      <c r="M42" s="25">
        <v>79.3</v>
      </c>
      <c r="N42" s="25">
        <v>0</v>
      </c>
      <c r="O42" s="25">
        <v>79.3</v>
      </c>
      <c r="P42" s="25">
        <v>83.874733201580995</v>
      </c>
      <c r="Q42" s="23">
        <v>38</v>
      </c>
      <c r="R42" s="23">
        <v>39</v>
      </c>
      <c r="S42" s="23" t="s">
        <v>33</v>
      </c>
      <c r="T42" s="23">
        <v>135</v>
      </c>
      <c r="U42" s="24" t="s">
        <v>76</v>
      </c>
      <c r="V42" s="24"/>
      <c r="W42" s="24"/>
      <c r="X42" s="43"/>
      <c r="IV42" s="4"/>
    </row>
    <row r="43" spans="1:256" s="1" customFormat="1" ht="15" customHeight="1" x14ac:dyDescent="0.3">
      <c r="A43" s="23" t="s">
        <v>204</v>
      </c>
      <c r="B43" s="23" t="s">
        <v>205</v>
      </c>
      <c r="C43" s="24">
        <v>2023</v>
      </c>
      <c r="D43" s="44" t="s">
        <v>218</v>
      </c>
      <c r="E43" s="23">
        <v>2308110117</v>
      </c>
      <c r="F43" s="45" t="s">
        <v>248</v>
      </c>
      <c r="G43" s="25">
        <v>84.417391304347802</v>
      </c>
      <c r="H43" s="25">
        <v>0</v>
      </c>
      <c r="I43" s="25">
        <f>G43+H43</f>
        <v>84.417391304347802</v>
      </c>
      <c r="J43" s="25">
        <v>82.818181818181799</v>
      </c>
      <c r="K43" s="25">
        <v>1.5</v>
      </c>
      <c r="L43" s="26">
        <f>J43+K43</f>
        <v>84.318181818181799</v>
      </c>
      <c r="M43" s="25">
        <v>76.8</v>
      </c>
      <c r="N43" s="25">
        <v>0</v>
      </c>
      <c r="O43" s="25">
        <f>M43+N43</f>
        <v>76.8</v>
      </c>
      <c r="P43" s="25">
        <v>83.581245059288506</v>
      </c>
      <c r="Q43" s="23">
        <v>39</v>
      </c>
      <c r="R43" s="23">
        <v>49</v>
      </c>
      <c r="S43" s="23" t="s">
        <v>33</v>
      </c>
      <c r="T43" s="23">
        <v>135</v>
      </c>
      <c r="U43" s="24" t="s">
        <v>76</v>
      </c>
      <c r="V43" s="24"/>
      <c r="W43" s="24"/>
      <c r="X43" s="43"/>
      <c r="CI43" s="1" t="s">
        <v>61</v>
      </c>
      <c r="IV43" s="4"/>
    </row>
    <row r="44" spans="1:256" s="1" customFormat="1" ht="15" customHeight="1" x14ac:dyDescent="0.3">
      <c r="A44" s="23" t="s">
        <v>204</v>
      </c>
      <c r="B44" s="23" t="s">
        <v>205</v>
      </c>
      <c r="C44" s="24">
        <v>2023</v>
      </c>
      <c r="D44" s="44" t="s">
        <v>206</v>
      </c>
      <c r="E44" s="23">
        <v>2308110070</v>
      </c>
      <c r="F44" s="45" t="s">
        <v>249</v>
      </c>
      <c r="G44" s="25">
        <v>86.424000000000007</v>
      </c>
      <c r="H44" s="25">
        <v>2.75</v>
      </c>
      <c r="I44" s="25">
        <v>89.174000000000007</v>
      </c>
      <c r="J44" s="25">
        <v>82.61</v>
      </c>
      <c r="K44" s="25">
        <v>0</v>
      </c>
      <c r="L44" s="26">
        <v>82.61</v>
      </c>
      <c r="M44" s="25">
        <v>82.2</v>
      </c>
      <c r="N44" s="25">
        <v>0</v>
      </c>
      <c r="O44" s="25">
        <v>82.2</v>
      </c>
      <c r="P44" s="25">
        <v>83.553600000000003</v>
      </c>
      <c r="Q44" s="23">
        <v>40</v>
      </c>
      <c r="R44" s="23">
        <v>51</v>
      </c>
      <c r="S44" s="46" t="s">
        <v>108</v>
      </c>
      <c r="T44" s="23">
        <v>135</v>
      </c>
      <c r="U44" s="24" t="s">
        <v>54</v>
      </c>
      <c r="V44" s="24"/>
      <c r="W44" s="24"/>
      <c r="X44" s="43"/>
      <c r="CI44" s="1" t="s">
        <v>64</v>
      </c>
      <c r="IV44" s="4"/>
    </row>
    <row r="45" spans="1:256" s="1" customFormat="1" ht="15" customHeight="1" x14ac:dyDescent="0.3">
      <c r="A45" s="23" t="s">
        <v>204</v>
      </c>
      <c r="B45" s="23" t="s">
        <v>205</v>
      </c>
      <c r="C45" s="24">
        <v>2023</v>
      </c>
      <c r="D45" s="44" t="s">
        <v>218</v>
      </c>
      <c r="E45" s="23">
        <v>2308110105</v>
      </c>
      <c r="F45" s="45" t="s">
        <v>250</v>
      </c>
      <c r="G45" s="25">
        <v>85.575999999999993</v>
      </c>
      <c r="H45" s="25">
        <v>2</v>
      </c>
      <c r="I45" s="25">
        <f>G45+H45</f>
        <v>87.575999999999993</v>
      </c>
      <c r="J45" s="25">
        <v>84.89</v>
      </c>
      <c r="K45" s="25">
        <v>0</v>
      </c>
      <c r="L45" s="26">
        <f>J45+K45</f>
        <v>84.89</v>
      </c>
      <c r="M45" s="25">
        <v>66.7</v>
      </c>
      <c r="N45" s="25">
        <v>0</v>
      </c>
      <c r="O45" s="25">
        <f>M45+N45</f>
        <v>66.7</v>
      </c>
      <c r="P45" s="25">
        <v>83.4739</v>
      </c>
      <c r="Q45" s="23">
        <v>41</v>
      </c>
      <c r="R45" s="23">
        <v>35</v>
      </c>
      <c r="S45" s="23" t="s">
        <v>33</v>
      </c>
      <c r="T45" s="23">
        <v>135</v>
      </c>
      <c r="U45" s="24" t="s">
        <v>76</v>
      </c>
      <c r="V45" s="24"/>
      <c r="W45" s="24"/>
      <c r="X45" s="43"/>
      <c r="IV45" s="4"/>
    </row>
    <row r="46" spans="1:256" s="1" customFormat="1" ht="15" customHeight="1" x14ac:dyDescent="0.3">
      <c r="A46" s="23" t="s">
        <v>204</v>
      </c>
      <c r="B46" s="23" t="s">
        <v>205</v>
      </c>
      <c r="C46" s="24">
        <v>2023</v>
      </c>
      <c r="D46" s="44" t="s">
        <v>206</v>
      </c>
      <c r="E46" s="23">
        <v>2308110080</v>
      </c>
      <c r="F46" s="45" t="s">
        <v>251</v>
      </c>
      <c r="G46" s="25">
        <v>84.233999999999995</v>
      </c>
      <c r="H46" s="25">
        <v>2</v>
      </c>
      <c r="I46" s="25">
        <v>86.233999999999995</v>
      </c>
      <c r="J46" s="25">
        <v>84.52</v>
      </c>
      <c r="K46" s="25">
        <v>0</v>
      </c>
      <c r="L46" s="26">
        <v>84.52</v>
      </c>
      <c r="M46" s="25">
        <v>70.599999999999994</v>
      </c>
      <c r="N46" s="25">
        <v>0</v>
      </c>
      <c r="O46" s="25">
        <v>70.599999999999994</v>
      </c>
      <c r="P46" s="25">
        <v>83.385099999999994</v>
      </c>
      <c r="Q46" s="23">
        <v>42</v>
      </c>
      <c r="R46" s="23">
        <v>38</v>
      </c>
      <c r="S46" s="23" t="s">
        <v>33</v>
      </c>
      <c r="T46" s="23">
        <v>135</v>
      </c>
      <c r="U46" s="24" t="s">
        <v>76</v>
      </c>
      <c r="V46" s="24"/>
      <c r="W46" s="24"/>
      <c r="X46" s="43"/>
      <c r="IV46" s="4"/>
    </row>
    <row r="47" spans="1:256" s="1" customFormat="1" ht="15" customHeight="1" x14ac:dyDescent="0.3">
      <c r="A47" s="23" t="s">
        <v>204</v>
      </c>
      <c r="B47" s="23" t="s">
        <v>205</v>
      </c>
      <c r="C47" s="24">
        <v>2023</v>
      </c>
      <c r="D47" s="44" t="s">
        <v>210</v>
      </c>
      <c r="E47" s="23">
        <v>2308110029</v>
      </c>
      <c r="F47" s="45" t="s">
        <v>252</v>
      </c>
      <c r="G47" s="25">
        <v>85.83</v>
      </c>
      <c r="H47" s="25">
        <v>2</v>
      </c>
      <c r="I47" s="25">
        <v>87.83</v>
      </c>
      <c r="J47" s="25">
        <v>82.977272727272705</v>
      </c>
      <c r="K47" s="25">
        <v>1</v>
      </c>
      <c r="L47" s="26">
        <v>83.977272727272705</v>
      </c>
      <c r="M47" s="25">
        <v>72.2</v>
      </c>
      <c r="N47" s="25">
        <v>0</v>
      </c>
      <c r="O47" s="25">
        <v>72.2</v>
      </c>
      <c r="P47" s="25">
        <v>83.377454545454498</v>
      </c>
      <c r="Q47" s="23">
        <v>43</v>
      </c>
      <c r="R47" s="23">
        <v>48</v>
      </c>
      <c r="S47" s="23" t="s">
        <v>33</v>
      </c>
      <c r="T47" s="23">
        <v>135</v>
      </c>
      <c r="U47" s="24" t="s">
        <v>76</v>
      </c>
      <c r="V47" s="24"/>
      <c r="W47" s="24"/>
      <c r="X47" s="43"/>
      <c r="IV47" s="4"/>
    </row>
    <row r="48" spans="1:256" s="1" customFormat="1" ht="15" customHeight="1" x14ac:dyDescent="0.3">
      <c r="A48" s="23" t="s">
        <v>204</v>
      </c>
      <c r="B48" s="23" t="s">
        <v>205</v>
      </c>
      <c r="C48" s="24">
        <v>2023</v>
      </c>
      <c r="D48" s="44" t="s">
        <v>210</v>
      </c>
      <c r="E48" s="23">
        <v>2308110021</v>
      </c>
      <c r="F48" s="45" t="s">
        <v>253</v>
      </c>
      <c r="G48" s="25">
        <v>82.74</v>
      </c>
      <c r="H48" s="25">
        <v>2</v>
      </c>
      <c r="I48" s="25">
        <v>84.74</v>
      </c>
      <c r="J48" s="25">
        <v>85.795454545454504</v>
      </c>
      <c r="K48" s="25">
        <v>0</v>
      </c>
      <c r="L48" s="26">
        <v>85.795454545454504</v>
      </c>
      <c r="M48" s="25">
        <v>62.7</v>
      </c>
      <c r="N48" s="25">
        <v>0</v>
      </c>
      <c r="O48" s="25">
        <v>62.7</v>
      </c>
      <c r="P48" s="25">
        <v>83.327590909090901</v>
      </c>
      <c r="Q48" s="23">
        <v>44</v>
      </c>
      <c r="R48" s="23">
        <v>29</v>
      </c>
      <c r="S48" s="23" t="s">
        <v>33</v>
      </c>
      <c r="T48" s="23">
        <v>135</v>
      </c>
      <c r="U48" s="24" t="s">
        <v>76</v>
      </c>
      <c r="V48" s="24"/>
      <c r="W48" s="24"/>
      <c r="X48" s="43"/>
      <c r="IV48" s="4"/>
    </row>
    <row r="49" spans="1:256" s="1" customFormat="1" ht="15" customHeight="1" x14ac:dyDescent="0.3">
      <c r="A49" s="23" t="s">
        <v>204</v>
      </c>
      <c r="B49" s="23" t="s">
        <v>205</v>
      </c>
      <c r="C49" s="24">
        <v>2023</v>
      </c>
      <c r="D49" s="44" t="s">
        <v>206</v>
      </c>
      <c r="E49" s="23">
        <v>2308110079</v>
      </c>
      <c r="F49" s="45" t="s">
        <v>254</v>
      </c>
      <c r="G49" s="25">
        <v>85.46</v>
      </c>
      <c r="H49" s="25">
        <v>2</v>
      </c>
      <c r="I49" s="25">
        <v>87.46</v>
      </c>
      <c r="J49" s="25">
        <v>85.02</v>
      </c>
      <c r="K49" s="25">
        <v>0</v>
      </c>
      <c r="L49" s="26">
        <v>85.02</v>
      </c>
      <c r="M49" s="25">
        <v>64.400000000000006</v>
      </c>
      <c r="N49" s="25">
        <v>0</v>
      </c>
      <c r="O49" s="25">
        <v>64.400000000000006</v>
      </c>
      <c r="P49" s="25">
        <v>83.323999999999998</v>
      </c>
      <c r="Q49" s="23">
        <v>45</v>
      </c>
      <c r="R49" s="23">
        <v>34</v>
      </c>
      <c r="S49" s="23" t="s">
        <v>33</v>
      </c>
      <c r="T49" s="23">
        <v>135</v>
      </c>
      <c r="U49" s="24" t="s">
        <v>76</v>
      </c>
      <c r="V49" s="24"/>
      <c r="W49" s="24"/>
      <c r="X49" s="43"/>
      <c r="IV49" s="4"/>
    </row>
    <row r="50" spans="1:256" s="1" customFormat="1" ht="15" customHeight="1" x14ac:dyDescent="0.3">
      <c r="A50" s="23" t="s">
        <v>204</v>
      </c>
      <c r="B50" s="23" t="s">
        <v>205</v>
      </c>
      <c r="C50" s="24">
        <v>2023</v>
      </c>
      <c r="D50" s="44" t="s">
        <v>210</v>
      </c>
      <c r="E50" s="23">
        <v>2308110009</v>
      </c>
      <c r="F50" s="45" t="s">
        <v>255</v>
      </c>
      <c r="G50" s="25">
        <v>85.12</v>
      </c>
      <c r="H50" s="25">
        <v>2</v>
      </c>
      <c r="I50" s="25">
        <v>87.12</v>
      </c>
      <c r="J50" s="25">
        <v>83.477272727272705</v>
      </c>
      <c r="K50" s="25">
        <v>0</v>
      </c>
      <c r="L50" s="26">
        <v>83.477272727272705</v>
      </c>
      <c r="M50" s="25">
        <v>76.400000000000006</v>
      </c>
      <c r="N50" s="25">
        <v>0</v>
      </c>
      <c r="O50" s="25">
        <v>76.400000000000006</v>
      </c>
      <c r="P50" s="25">
        <v>83.315954545454503</v>
      </c>
      <c r="Q50" s="23">
        <v>46</v>
      </c>
      <c r="R50" s="23">
        <v>44</v>
      </c>
      <c r="S50" s="23" t="s">
        <v>33</v>
      </c>
      <c r="T50" s="23">
        <v>135</v>
      </c>
      <c r="U50" s="24" t="s">
        <v>76</v>
      </c>
      <c r="V50" s="24"/>
      <c r="W50" s="24"/>
      <c r="X50" s="43"/>
      <c r="IV50" s="4"/>
    </row>
    <row r="51" spans="1:256" s="1" customFormat="1" ht="15" customHeight="1" x14ac:dyDescent="0.3">
      <c r="A51" s="23" t="s">
        <v>204</v>
      </c>
      <c r="B51" s="23" t="s">
        <v>205</v>
      </c>
      <c r="C51" s="24">
        <v>2023</v>
      </c>
      <c r="D51" s="44" t="s">
        <v>218</v>
      </c>
      <c r="E51" s="23">
        <v>2308110108</v>
      </c>
      <c r="F51" s="45" t="s">
        <v>256</v>
      </c>
      <c r="G51" s="25">
        <v>86.561538461538504</v>
      </c>
      <c r="H51" s="25">
        <v>0</v>
      </c>
      <c r="I51" s="25">
        <f>G51+H51</f>
        <v>86.561538461538504</v>
      </c>
      <c r="J51" s="25">
        <v>85.772727272727295</v>
      </c>
      <c r="K51" s="25">
        <v>0.75</v>
      </c>
      <c r="L51" s="26">
        <f>J51+K51</f>
        <v>86.522727272727295</v>
      </c>
      <c r="M51" s="25">
        <v>53.65</v>
      </c>
      <c r="N51" s="25">
        <v>0</v>
      </c>
      <c r="O51" s="25">
        <f>M51+N51</f>
        <v>53.65</v>
      </c>
      <c r="P51" s="25">
        <v>83.241276223776197</v>
      </c>
      <c r="Q51" s="23">
        <v>47</v>
      </c>
      <c r="R51" s="23">
        <v>30</v>
      </c>
      <c r="S51" s="46" t="s">
        <v>108</v>
      </c>
      <c r="T51" s="23">
        <v>135</v>
      </c>
      <c r="U51" s="24" t="s">
        <v>179</v>
      </c>
      <c r="V51" s="24"/>
      <c r="W51" s="24"/>
      <c r="X51" s="43"/>
      <c r="IV51" s="4"/>
    </row>
    <row r="52" spans="1:256" s="1" customFormat="1" ht="15" customHeight="1" x14ac:dyDescent="0.3">
      <c r="A52" s="23" t="s">
        <v>204</v>
      </c>
      <c r="B52" s="23" t="s">
        <v>205</v>
      </c>
      <c r="C52" s="24">
        <v>2023</v>
      </c>
      <c r="D52" s="44" t="s">
        <v>210</v>
      </c>
      <c r="E52" s="23">
        <v>2308110012</v>
      </c>
      <c r="F52" s="45" t="s">
        <v>257</v>
      </c>
      <c r="G52" s="25">
        <v>84.8</v>
      </c>
      <c r="H52" s="25">
        <v>2</v>
      </c>
      <c r="I52" s="25">
        <v>86.8</v>
      </c>
      <c r="J52" s="25">
        <v>82.75</v>
      </c>
      <c r="K52" s="25">
        <v>0</v>
      </c>
      <c r="L52" s="26">
        <v>82.75</v>
      </c>
      <c r="M52" s="25">
        <v>80</v>
      </c>
      <c r="N52" s="25">
        <v>0</v>
      </c>
      <c r="O52" s="25">
        <v>80</v>
      </c>
      <c r="P52" s="25">
        <v>83.082499999999996</v>
      </c>
      <c r="Q52" s="23">
        <v>48</v>
      </c>
      <c r="R52" s="23">
        <v>50</v>
      </c>
      <c r="S52" s="23" t="s">
        <v>33</v>
      </c>
      <c r="T52" s="23">
        <v>135</v>
      </c>
      <c r="U52" s="24" t="s">
        <v>76</v>
      </c>
      <c r="V52" s="24"/>
      <c r="W52" s="24"/>
      <c r="X52" s="43"/>
      <c r="IV52" s="4"/>
    </row>
    <row r="53" spans="1:256" s="1" customFormat="1" ht="15" customHeight="1" x14ac:dyDescent="0.3">
      <c r="A53" s="23" t="s">
        <v>204</v>
      </c>
      <c r="B53" s="23" t="s">
        <v>205</v>
      </c>
      <c r="C53" s="24">
        <v>2023</v>
      </c>
      <c r="D53" s="44" t="s">
        <v>208</v>
      </c>
      <c r="E53" s="23">
        <v>2308110041</v>
      </c>
      <c r="F53" s="45" t="s">
        <v>258</v>
      </c>
      <c r="G53" s="25">
        <v>85.688000000000002</v>
      </c>
      <c r="H53" s="25">
        <v>2.75</v>
      </c>
      <c r="I53" s="25">
        <v>88.438000000000002</v>
      </c>
      <c r="J53" s="25">
        <v>83.295454545454504</v>
      </c>
      <c r="K53" s="25">
        <v>0</v>
      </c>
      <c r="L53" s="26">
        <v>83.295454545454504</v>
      </c>
      <c r="M53" s="25">
        <v>68.7</v>
      </c>
      <c r="N53" s="25">
        <v>0</v>
      </c>
      <c r="O53" s="25">
        <v>68.7</v>
      </c>
      <c r="P53" s="25">
        <v>82.607290909090906</v>
      </c>
      <c r="Q53" s="23">
        <v>49</v>
      </c>
      <c r="R53" s="23">
        <v>46</v>
      </c>
      <c r="S53" s="23" t="s">
        <v>33</v>
      </c>
      <c r="T53" s="23">
        <v>135</v>
      </c>
      <c r="U53" s="24" t="s">
        <v>76</v>
      </c>
      <c r="V53" s="24"/>
      <c r="W53" s="24"/>
      <c r="X53" s="43"/>
      <c r="IV53" s="4"/>
    </row>
    <row r="54" spans="1:256" s="1" customFormat="1" ht="15" customHeight="1" x14ac:dyDescent="0.3">
      <c r="A54" s="23" t="s">
        <v>204</v>
      </c>
      <c r="B54" s="23" t="s">
        <v>205</v>
      </c>
      <c r="C54" s="24">
        <v>2023</v>
      </c>
      <c r="D54" s="44" t="s">
        <v>206</v>
      </c>
      <c r="E54" s="23">
        <v>2308110071</v>
      </c>
      <c r="F54" s="45" t="s">
        <v>259</v>
      </c>
      <c r="G54" s="25">
        <v>85.543999999999997</v>
      </c>
      <c r="H54" s="25">
        <v>2.75</v>
      </c>
      <c r="I54" s="25">
        <v>88.293999999999997</v>
      </c>
      <c r="J54" s="25">
        <v>81.93</v>
      </c>
      <c r="K54" s="25">
        <v>0</v>
      </c>
      <c r="L54" s="26">
        <v>81.93</v>
      </c>
      <c r="M54" s="25">
        <v>75.8</v>
      </c>
      <c r="N54" s="25">
        <v>0</v>
      </c>
      <c r="O54" s="25">
        <v>75.8</v>
      </c>
      <c r="P54" s="25">
        <v>82.271600000000007</v>
      </c>
      <c r="Q54" s="23">
        <v>50</v>
      </c>
      <c r="R54" s="23">
        <v>58</v>
      </c>
      <c r="S54" s="23" t="s">
        <v>33</v>
      </c>
      <c r="T54" s="23">
        <v>135</v>
      </c>
      <c r="U54" s="24" t="s">
        <v>76</v>
      </c>
      <c r="V54" s="24"/>
      <c r="W54" s="24"/>
      <c r="X54" s="43"/>
      <c r="IV54" s="4"/>
    </row>
    <row r="55" spans="1:256" s="1" customFormat="1" ht="15" customHeight="1" x14ac:dyDescent="0.3">
      <c r="A55" s="23" t="s">
        <v>204</v>
      </c>
      <c r="B55" s="23" t="s">
        <v>205</v>
      </c>
      <c r="C55" s="24">
        <v>2023</v>
      </c>
      <c r="D55" s="44" t="s">
        <v>208</v>
      </c>
      <c r="E55" s="23">
        <v>2308110064</v>
      </c>
      <c r="F55" s="45" t="s">
        <v>260</v>
      </c>
      <c r="G55" s="25">
        <v>84.2</v>
      </c>
      <c r="H55" s="25">
        <v>2</v>
      </c>
      <c r="I55" s="25">
        <v>86.2</v>
      </c>
      <c r="J55" s="25">
        <v>83.386363636363598</v>
      </c>
      <c r="K55" s="25">
        <v>0</v>
      </c>
      <c r="L55" s="26">
        <v>83.386363636363598</v>
      </c>
      <c r="M55" s="25">
        <v>67</v>
      </c>
      <c r="N55" s="25">
        <v>0</v>
      </c>
      <c r="O55" s="25">
        <v>67</v>
      </c>
      <c r="P55" s="25">
        <v>82.169772727272701</v>
      </c>
      <c r="Q55" s="23">
        <v>51</v>
      </c>
      <c r="R55" s="23">
        <v>45</v>
      </c>
      <c r="S55" s="23" t="s">
        <v>33</v>
      </c>
      <c r="T55" s="23">
        <v>135</v>
      </c>
      <c r="U55" s="24" t="s">
        <v>76</v>
      </c>
      <c r="V55" s="24"/>
      <c r="W55" s="24"/>
      <c r="X55" s="43"/>
      <c r="IV55" s="4"/>
    </row>
    <row r="56" spans="1:256" s="1" customFormat="1" ht="15" customHeight="1" x14ac:dyDescent="0.3">
      <c r="A56" s="23" t="s">
        <v>204</v>
      </c>
      <c r="B56" s="23" t="s">
        <v>205</v>
      </c>
      <c r="C56" s="24">
        <v>2023</v>
      </c>
      <c r="D56" s="44" t="s">
        <v>210</v>
      </c>
      <c r="E56" s="23">
        <v>2308110024</v>
      </c>
      <c r="F56" s="45" t="s">
        <v>261</v>
      </c>
      <c r="G56" s="25">
        <v>81.31</v>
      </c>
      <c r="H56" s="25">
        <v>2</v>
      </c>
      <c r="I56" s="25">
        <v>83.31</v>
      </c>
      <c r="J56" s="25">
        <v>83.931818181818201</v>
      </c>
      <c r="K56" s="25">
        <v>0</v>
      </c>
      <c r="L56" s="26">
        <v>83.931818181818201</v>
      </c>
      <c r="M56" s="25">
        <v>67.2</v>
      </c>
      <c r="N56" s="25">
        <v>0</v>
      </c>
      <c r="O56" s="25">
        <v>67.2</v>
      </c>
      <c r="P56" s="25">
        <v>82.165363636363594</v>
      </c>
      <c r="Q56" s="23">
        <v>52</v>
      </c>
      <c r="R56" s="23">
        <v>42</v>
      </c>
      <c r="S56" s="23" t="s">
        <v>33</v>
      </c>
      <c r="T56" s="23">
        <v>135</v>
      </c>
      <c r="U56" s="24" t="s">
        <v>76</v>
      </c>
      <c r="V56" s="24"/>
      <c r="W56" s="24"/>
      <c r="X56" s="43"/>
      <c r="IV56" s="4"/>
    </row>
    <row r="57" spans="1:256" s="1" customFormat="1" ht="15" customHeight="1" x14ac:dyDescent="0.3">
      <c r="A57" s="23" t="s">
        <v>204</v>
      </c>
      <c r="B57" s="23" t="s">
        <v>205</v>
      </c>
      <c r="C57" s="24">
        <v>2023</v>
      </c>
      <c r="D57" s="44" t="s">
        <v>218</v>
      </c>
      <c r="E57" s="23">
        <v>2308110115</v>
      </c>
      <c r="F57" s="45" t="s">
        <v>262</v>
      </c>
      <c r="G57" s="25">
        <v>84.408695652173904</v>
      </c>
      <c r="H57" s="25">
        <v>6.75</v>
      </c>
      <c r="I57" s="25">
        <f>G57+H57</f>
        <v>91.158695652173904</v>
      </c>
      <c r="J57" s="25">
        <v>82.386363636363598</v>
      </c>
      <c r="K57" s="25">
        <v>1.075</v>
      </c>
      <c r="L57" s="26">
        <f>J57+K57</f>
        <v>83.4613636363636</v>
      </c>
      <c r="M57" s="25">
        <v>57.8</v>
      </c>
      <c r="N57" s="25">
        <v>0</v>
      </c>
      <c r="O57" s="25">
        <f>M57+N57</f>
        <v>57.8</v>
      </c>
      <c r="P57" s="25">
        <v>82.049827075098804</v>
      </c>
      <c r="Q57" s="23">
        <v>53</v>
      </c>
      <c r="R57" s="23">
        <v>52</v>
      </c>
      <c r="S57" s="46" t="s">
        <v>108</v>
      </c>
      <c r="T57" s="23">
        <v>135</v>
      </c>
      <c r="U57" s="24" t="s">
        <v>179</v>
      </c>
      <c r="V57" s="24"/>
      <c r="W57" s="24"/>
      <c r="X57" s="43"/>
      <c r="IV57" s="4"/>
    </row>
    <row r="58" spans="1:256" s="1" customFormat="1" ht="15" customHeight="1" x14ac:dyDescent="0.3">
      <c r="A58" s="23" t="s">
        <v>204</v>
      </c>
      <c r="B58" s="23" t="s">
        <v>205</v>
      </c>
      <c r="C58" s="24">
        <v>2023</v>
      </c>
      <c r="D58" s="44" t="s">
        <v>210</v>
      </c>
      <c r="E58" s="23">
        <v>2308110030</v>
      </c>
      <c r="F58" s="45" t="s">
        <v>263</v>
      </c>
      <c r="G58" s="25">
        <v>83.85</v>
      </c>
      <c r="H58" s="25">
        <v>2</v>
      </c>
      <c r="I58" s="25">
        <v>85.85</v>
      </c>
      <c r="J58" s="25">
        <v>82</v>
      </c>
      <c r="K58" s="25">
        <v>0</v>
      </c>
      <c r="L58" s="26">
        <v>82</v>
      </c>
      <c r="M58" s="25">
        <v>76.5</v>
      </c>
      <c r="N58" s="25">
        <v>0</v>
      </c>
      <c r="O58" s="25">
        <v>76.5</v>
      </c>
      <c r="P58" s="25">
        <v>82.027500000000003</v>
      </c>
      <c r="Q58" s="23">
        <v>54</v>
      </c>
      <c r="R58" s="23">
        <v>56</v>
      </c>
      <c r="S58" s="23" t="s">
        <v>33</v>
      </c>
      <c r="T58" s="23">
        <v>135</v>
      </c>
      <c r="U58" s="24" t="s">
        <v>76</v>
      </c>
      <c r="V58" s="24"/>
      <c r="W58" s="24"/>
      <c r="X58" s="43"/>
      <c r="IV58" s="4"/>
    </row>
    <row r="59" spans="1:256" s="1" customFormat="1" ht="15" customHeight="1" x14ac:dyDescent="0.3">
      <c r="A59" s="23" t="s">
        <v>204</v>
      </c>
      <c r="B59" s="23" t="s">
        <v>205</v>
      </c>
      <c r="C59" s="24">
        <v>2023</v>
      </c>
      <c r="D59" s="44" t="s">
        <v>218</v>
      </c>
      <c r="E59" s="23">
        <v>2308110110</v>
      </c>
      <c r="F59" s="45" t="s">
        <v>264</v>
      </c>
      <c r="G59" s="25">
        <v>85.208695652173901</v>
      </c>
      <c r="H59" s="25">
        <v>0</v>
      </c>
      <c r="I59" s="25">
        <f>G59+H59</f>
        <v>85.208695652173901</v>
      </c>
      <c r="J59" s="25">
        <v>82.136363636363598</v>
      </c>
      <c r="K59" s="25">
        <v>0</v>
      </c>
      <c r="L59" s="26">
        <f>J59+K59</f>
        <v>82.136363636363598</v>
      </c>
      <c r="M59" s="25">
        <v>75.900000000000006</v>
      </c>
      <c r="N59" s="25">
        <v>0</v>
      </c>
      <c r="O59" s="25">
        <f>M59+N59</f>
        <v>75.900000000000006</v>
      </c>
      <c r="P59" s="25">
        <v>81.973577075098802</v>
      </c>
      <c r="Q59" s="23">
        <v>55</v>
      </c>
      <c r="R59" s="23">
        <v>55</v>
      </c>
      <c r="S59" s="23" t="s">
        <v>33</v>
      </c>
      <c r="T59" s="23">
        <v>135</v>
      </c>
      <c r="U59" s="24" t="s">
        <v>76</v>
      </c>
      <c r="V59" s="24"/>
      <c r="W59" s="24"/>
      <c r="X59" s="43"/>
      <c r="IV59" s="4"/>
    </row>
    <row r="60" spans="1:256" s="1" customFormat="1" ht="15" customHeight="1" x14ac:dyDescent="0.3">
      <c r="A60" s="23" t="s">
        <v>204</v>
      </c>
      <c r="B60" s="23" t="s">
        <v>205</v>
      </c>
      <c r="C60" s="24">
        <v>2023</v>
      </c>
      <c r="D60" s="44" t="s">
        <v>218</v>
      </c>
      <c r="E60" s="23">
        <v>2308110124</v>
      </c>
      <c r="F60" s="45" t="s">
        <v>265</v>
      </c>
      <c r="G60" s="25">
        <v>84.2869565217391</v>
      </c>
      <c r="H60" s="25">
        <v>0</v>
      </c>
      <c r="I60" s="25">
        <f>G60+H60</f>
        <v>84.2869565217391</v>
      </c>
      <c r="J60" s="25">
        <v>84.340909090909093</v>
      </c>
      <c r="K60" s="25">
        <v>0</v>
      </c>
      <c r="L60" s="26">
        <f>J60+K60</f>
        <v>84.340909090909093</v>
      </c>
      <c r="M60" s="25">
        <v>59</v>
      </c>
      <c r="N60" s="25">
        <v>0</v>
      </c>
      <c r="O60" s="25">
        <f>M60+N60</f>
        <v>59</v>
      </c>
      <c r="P60" s="25">
        <v>81.798725296442697</v>
      </c>
      <c r="Q60" s="23">
        <v>56</v>
      </c>
      <c r="R60" s="23">
        <v>40</v>
      </c>
      <c r="S60" s="46" t="s">
        <v>108</v>
      </c>
      <c r="T60" s="23">
        <v>135</v>
      </c>
      <c r="U60" s="24" t="s">
        <v>54</v>
      </c>
      <c r="V60" s="24"/>
      <c r="W60" s="24"/>
      <c r="X60" s="43"/>
      <c r="IV60" s="4"/>
    </row>
    <row r="61" spans="1:256" s="1" customFormat="1" ht="15" customHeight="1" x14ac:dyDescent="0.3">
      <c r="A61" s="23" t="s">
        <v>204</v>
      </c>
      <c r="B61" s="23" t="s">
        <v>205</v>
      </c>
      <c r="C61" s="24">
        <v>2023</v>
      </c>
      <c r="D61" s="44" t="s">
        <v>206</v>
      </c>
      <c r="E61" s="23">
        <v>2315110239</v>
      </c>
      <c r="F61" s="45" t="s">
        <v>266</v>
      </c>
      <c r="G61" s="25">
        <v>85.775999999999996</v>
      </c>
      <c r="H61" s="25">
        <v>2</v>
      </c>
      <c r="I61" s="25">
        <v>87.775999999999996</v>
      </c>
      <c r="J61" s="25">
        <v>80.930000000000007</v>
      </c>
      <c r="K61" s="25">
        <v>1.5</v>
      </c>
      <c r="L61" s="26">
        <v>82.43</v>
      </c>
      <c r="M61" s="25">
        <v>66</v>
      </c>
      <c r="N61" s="25">
        <v>0</v>
      </c>
      <c r="O61" s="25">
        <v>66</v>
      </c>
      <c r="P61" s="25">
        <v>81.588899999999995</v>
      </c>
      <c r="Q61" s="23">
        <v>57</v>
      </c>
      <c r="R61" s="23">
        <v>64</v>
      </c>
      <c r="S61" s="23" t="s">
        <v>33</v>
      </c>
      <c r="T61" s="23">
        <v>135</v>
      </c>
      <c r="U61" s="24" t="s">
        <v>76</v>
      </c>
      <c r="V61" s="24"/>
      <c r="W61" s="24"/>
      <c r="X61" s="43"/>
      <c r="IV61" s="4"/>
    </row>
    <row r="62" spans="1:256" s="1" customFormat="1" ht="15" customHeight="1" x14ac:dyDescent="0.3">
      <c r="A62" s="23" t="s">
        <v>204</v>
      </c>
      <c r="B62" s="23" t="s">
        <v>205</v>
      </c>
      <c r="C62" s="24">
        <v>2023</v>
      </c>
      <c r="D62" s="44" t="s">
        <v>210</v>
      </c>
      <c r="E62" s="23">
        <v>2308110034</v>
      </c>
      <c r="F62" s="45" t="s">
        <v>267</v>
      </c>
      <c r="G62" s="25">
        <v>84.68</v>
      </c>
      <c r="H62" s="25">
        <v>2</v>
      </c>
      <c r="I62" s="25">
        <v>86.68</v>
      </c>
      <c r="J62" s="25">
        <v>79.863636363636402</v>
      </c>
      <c r="K62" s="25">
        <v>0</v>
      </c>
      <c r="L62" s="26">
        <v>79.863636363636402</v>
      </c>
      <c r="M62" s="25">
        <v>83.8</v>
      </c>
      <c r="N62" s="25">
        <v>0</v>
      </c>
      <c r="O62" s="25">
        <v>83.8</v>
      </c>
      <c r="P62" s="25">
        <v>81.2797272727273</v>
      </c>
      <c r="Q62" s="23">
        <v>58</v>
      </c>
      <c r="R62" s="23">
        <v>71</v>
      </c>
      <c r="S62" s="23" t="s">
        <v>33</v>
      </c>
      <c r="T62" s="23">
        <v>135</v>
      </c>
      <c r="U62" s="24" t="s">
        <v>76</v>
      </c>
      <c r="V62" s="24"/>
      <c r="W62" s="24"/>
      <c r="X62" s="43"/>
      <c r="IV62" s="4"/>
    </row>
    <row r="63" spans="1:256" s="1" customFormat="1" ht="15" customHeight="1" x14ac:dyDescent="0.3">
      <c r="A63" s="23" t="s">
        <v>204</v>
      </c>
      <c r="B63" s="23" t="s">
        <v>205</v>
      </c>
      <c r="C63" s="24">
        <v>2023</v>
      </c>
      <c r="D63" s="44" t="s">
        <v>208</v>
      </c>
      <c r="E63" s="23">
        <v>2308110055</v>
      </c>
      <c r="F63" s="45" t="s">
        <v>268</v>
      </c>
      <c r="G63" s="25">
        <v>84.278260869565202</v>
      </c>
      <c r="H63" s="25">
        <v>2.75</v>
      </c>
      <c r="I63" s="25">
        <v>87.028260869565202</v>
      </c>
      <c r="J63" s="25">
        <v>82.363636363636402</v>
      </c>
      <c r="K63" s="25">
        <v>0</v>
      </c>
      <c r="L63" s="26">
        <v>82.363636363636402</v>
      </c>
      <c r="M63" s="25">
        <v>63.6</v>
      </c>
      <c r="N63" s="25">
        <v>0</v>
      </c>
      <c r="O63" s="25">
        <v>63.6</v>
      </c>
      <c r="P63" s="25">
        <v>81.186966403162003</v>
      </c>
      <c r="Q63" s="23">
        <v>59</v>
      </c>
      <c r="R63" s="23">
        <v>53</v>
      </c>
      <c r="S63" s="23" t="s">
        <v>33</v>
      </c>
      <c r="T63" s="23">
        <v>135</v>
      </c>
      <c r="U63" s="24" t="s">
        <v>76</v>
      </c>
      <c r="V63" s="24"/>
      <c r="W63" s="24"/>
      <c r="X63" s="43"/>
      <c r="IV63" s="4"/>
    </row>
    <row r="64" spans="1:256" s="1" customFormat="1" ht="15" customHeight="1" x14ac:dyDescent="0.3">
      <c r="A64" s="23" t="s">
        <v>204</v>
      </c>
      <c r="B64" s="23" t="s">
        <v>205</v>
      </c>
      <c r="C64" s="24">
        <v>2023</v>
      </c>
      <c r="D64" s="44" t="s">
        <v>208</v>
      </c>
      <c r="E64" s="23">
        <v>2308110056</v>
      </c>
      <c r="F64" s="45" t="s">
        <v>269</v>
      </c>
      <c r="G64" s="25">
        <v>84.7826086956522</v>
      </c>
      <c r="H64" s="25">
        <v>2.75</v>
      </c>
      <c r="I64" s="25">
        <v>87.5326086956522</v>
      </c>
      <c r="J64" s="25">
        <v>83.886363636363598</v>
      </c>
      <c r="K64" s="25">
        <v>0</v>
      </c>
      <c r="L64" s="26">
        <v>83.886363636363598</v>
      </c>
      <c r="M64" s="25">
        <v>49.2</v>
      </c>
      <c r="N64" s="25">
        <v>0</v>
      </c>
      <c r="O64" s="25">
        <v>49.2</v>
      </c>
      <c r="P64" s="25">
        <v>80.9646640316206</v>
      </c>
      <c r="Q64" s="23">
        <v>60</v>
      </c>
      <c r="R64" s="23">
        <v>43</v>
      </c>
      <c r="S64" s="46" t="s">
        <v>108</v>
      </c>
      <c r="T64" s="23">
        <v>135</v>
      </c>
      <c r="U64" s="24" t="s">
        <v>179</v>
      </c>
      <c r="V64" s="24"/>
      <c r="W64" s="24"/>
      <c r="X64" s="43"/>
      <c r="IV64" s="4"/>
    </row>
    <row r="65" spans="1:256" s="1" customFormat="1" ht="15" customHeight="1" x14ac:dyDescent="0.3">
      <c r="A65" s="23" t="s">
        <v>204</v>
      </c>
      <c r="B65" s="23" t="s">
        <v>205</v>
      </c>
      <c r="C65" s="24">
        <v>2023</v>
      </c>
      <c r="D65" s="44" t="s">
        <v>210</v>
      </c>
      <c r="E65" s="23">
        <v>2308110010</v>
      </c>
      <c r="F65" s="45" t="s">
        <v>270</v>
      </c>
      <c r="G65" s="25">
        <v>85.52</v>
      </c>
      <c r="H65" s="25">
        <v>2</v>
      </c>
      <c r="I65" s="25">
        <v>87.52</v>
      </c>
      <c r="J65" s="25">
        <v>81.477272727272705</v>
      </c>
      <c r="K65" s="25">
        <v>0</v>
      </c>
      <c r="L65" s="26">
        <v>81.477272727272705</v>
      </c>
      <c r="M65" s="25">
        <v>67.2</v>
      </c>
      <c r="N65" s="25">
        <v>0</v>
      </c>
      <c r="O65" s="25">
        <v>67.2</v>
      </c>
      <c r="P65" s="25">
        <v>80.955954545454503</v>
      </c>
      <c r="Q65" s="23">
        <v>61</v>
      </c>
      <c r="R65" s="23">
        <v>60</v>
      </c>
      <c r="S65" s="23" t="s">
        <v>33</v>
      </c>
      <c r="T65" s="23">
        <v>135</v>
      </c>
      <c r="U65" s="24" t="s">
        <v>76</v>
      </c>
      <c r="V65" s="24"/>
      <c r="W65" s="24"/>
      <c r="X65" s="43"/>
      <c r="IV65" s="4"/>
    </row>
    <row r="66" spans="1:256" s="1" customFormat="1" ht="15" customHeight="1" x14ac:dyDescent="0.3">
      <c r="A66" s="23" t="s">
        <v>204</v>
      </c>
      <c r="B66" s="23" t="s">
        <v>205</v>
      </c>
      <c r="C66" s="24">
        <v>2023</v>
      </c>
      <c r="D66" s="44" t="s">
        <v>208</v>
      </c>
      <c r="E66" s="23">
        <v>2308110062</v>
      </c>
      <c r="F66" s="45" t="s">
        <v>271</v>
      </c>
      <c r="G66" s="25">
        <v>85.686956521739106</v>
      </c>
      <c r="H66" s="25">
        <v>0</v>
      </c>
      <c r="I66" s="25">
        <v>85.686956521739106</v>
      </c>
      <c r="J66" s="25">
        <v>82.340909090909093</v>
      </c>
      <c r="K66" s="25">
        <v>0</v>
      </c>
      <c r="L66" s="26">
        <v>82.340909090909093</v>
      </c>
      <c r="M66" s="25">
        <v>61.2</v>
      </c>
      <c r="N66" s="25">
        <v>0</v>
      </c>
      <c r="O66" s="25">
        <v>61.2</v>
      </c>
      <c r="P66" s="25">
        <v>80.728725296442704</v>
      </c>
      <c r="Q66" s="23">
        <v>62</v>
      </c>
      <c r="R66" s="23">
        <v>54</v>
      </c>
      <c r="S66" s="23" t="s">
        <v>33</v>
      </c>
      <c r="T66" s="23">
        <v>135</v>
      </c>
      <c r="U66" s="24" t="s">
        <v>76</v>
      </c>
      <c r="V66" s="24"/>
      <c r="W66" s="24"/>
      <c r="X66" s="43"/>
      <c r="CI66" s="1" t="s">
        <v>41</v>
      </c>
      <c r="CJ66" s="1" t="s">
        <v>42</v>
      </c>
      <c r="CK66" s="1" t="s">
        <v>43</v>
      </c>
      <c r="IV66" s="4"/>
    </row>
    <row r="67" spans="1:256" s="1" customFormat="1" ht="15" customHeight="1" x14ac:dyDescent="0.3">
      <c r="A67" s="23" t="s">
        <v>204</v>
      </c>
      <c r="B67" s="23" t="s">
        <v>205</v>
      </c>
      <c r="C67" s="24">
        <v>2023</v>
      </c>
      <c r="D67" s="44" t="s">
        <v>218</v>
      </c>
      <c r="E67" s="23">
        <v>2308110104</v>
      </c>
      <c r="F67" s="45" t="s">
        <v>272</v>
      </c>
      <c r="G67" s="25">
        <v>83.792000000000002</v>
      </c>
      <c r="H67" s="25">
        <v>2</v>
      </c>
      <c r="I67" s="25">
        <f>G67+H67</f>
        <v>85.792000000000002</v>
      </c>
      <c r="J67" s="25">
        <v>81.95</v>
      </c>
      <c r="K67" s="25">
        <v>0</v>
      </c>
      <c r="L67" s="26">
        <f>J67+K67</f>
        <v>81.95</v>
      </c>
      <c r="M67" s="25">
        <v>63.2</v>
      </c>
      <c r="N67" s="25">
        <v>0</v>
      </c>
      <c r="O67" s="25">
        <f>M67+N67</f>
        <v>63.2</v>
      </c>
      <c r="P67" s="25">
        <v>80.651300000000006</v>
      </c>
      <c r="Q67" s="23">
        <v>63</v>
      </c>
      <c r="R67" s="23">
        <v>57</v>
      </c>
      <c r="S67" s="23" t="s">
        <v>33</v>
      </c>
      <c r="T67" s="23">
        <v>135</v>
      </c>
      <c r="U67" s="24"/>
      <c r="V67" s="24"/>
      <c r="W67" s="24"/>
      <c r="X67" s="43"/>
      <c r="CI67" s="1" t="s">
        <v>45</v>
      </c>
      <c r="CJ67" s="1" t="s">
        <v>46</v>
      </c>
      <c r="CK67" s="1" t="s">
        <v>47</v>
      </c>
      <c r="IV67" s="4"/>
    </row>
    <row r="68" spans="1:256" s="1" customFormat="1" ht="15" customHeight="1" x14ac:dyDescent="0.3">
      <c r="A68" s="23" t="s">
        <v>204</v>
      </c>
      <c r="B68" s="23" t="s">
        <v>205</v>
      </c>
      <c r="C68" s="24">
        <v>2023</v>
      </c>
      <c r="D68" s="44" t="s">
        <v>208</v>
      </c>
      <c r="E68" s="23">
        <v>2308110044</v>
      </c>
      <c r="F68" s="45" t="s">
        <v>273</v>
      </c>
      <c r="G68" s="25">
        <v>82.826086956521706</v>
      </c>
      <c r="H68" s="25">
        <v>2</v>
      </c>
      <c r="I68" s="25">
        <v>84.826086956521706</v>
      </c>
      <c r="J68" s="25">
        <v>79.522727272727295</v>
      </c>
      <c r="K68" s="25">
        <v>1.5</v>
      </c>
      <c r="L68" s="26">
        <v>81.022727272727295</v>
      </c>
      <c r="M68" s="25">
        <v>71.2</v>
      </c>
      <c r="N68" s="25">
        <v>0</v>
      </c>
      <c r="O68" s="25">
        <v>71.2</v>
      </c>
      <c r="P68" s="25">
        <v>80.610958498023706</v>
      </c>
      <c r="Q68" s="23">
        <v>64</v>
      </c>
      <c r="R68" s="23">
        <v>72</v>
      </c>
      <c r="S68" s="23" t="s">
        <v>33</v>
      </c>
      <c r="T68" s="23">
        <v>135</v>
      </c>
      <c r="U68" s="24"/>
      <c r="V68" s="24"/>
      <c r="W68" s="24"/>
      <c r="X68" s="43"/>
      <c r="CI68" s="1" t="s">
        <v>50</v>
      </c>
      <c r="CJ68" s="1" t="s">
        <v>51</v>
      </c>
      <c r="CK68" s="1" t="s">
        <v>52</v>
      </c>
      <c r="IV68" s="4"/>
    </row>
    <row r="69" spans="1:256" s="1" customFormat="1" ht="15" customHeight="1" x14ac:dyDescent="0.3">
      <c r="A69" s="23" t="s">
        <v>204</v>
      </c>
      <c r="B69" s="23" t="s">
        <v>205</v>
      </c>
      <c r="C69" s="24">
        <v>2023</v>
      </c>
      <c r="D69" s="44" t="s">
        <v>206</v>
      </c>
      <c r="E69" s="23">
        <v>2308110095</v>
      </c>
      <c r="F69" s="45" t="s">
        <v>274</v>
      </c>
      <c r="G69" s="25">
        <v>85.566000000000003</v>
      </c>
      <c r="H69" s="25">
        <v>2</v>
      </c>
      <c r="I69" s="25">
        <v>87.566000000000003</v>
      </c>
      <c r="J69" s="25">
        <v>79.89</v>
      </c>
      <c r="K69" s="25">
        <v>0</v>
      </c>
      <c r="L69" s="26">
        <v>79.89</v>
      </c>
      <c r="M69" s="25">
        <v>70.2</v>
      </c>
      <c r="N69" s="25">
        <v>0</v>
      </c>
      <c r="O69" s="25">
        <v>70.2</v>
      </c>
      <c r="P69" s="25">
        <v>80.072400000000002</v>
      </c>
      <c r="Q69" s="23">
        <v>65</v>
      </c>
      <c r="R69" s="23">
        <v>70</v>
      </c>
      <c r="S69" s="46" t="s">
        <v>108</v>
      </c>
      <c r="T69" s="23">
        <v>135</v>
      </c>
      <c r="U69" s="24" t="s">
        <v>54</v>
      </c>
      <c r="V69" s="24"/>
      <c r="W69" s="24"/>
      <c r="X69" s="43"/>
      <c r="CI69" s="1" t="s">
        <v>54</v>
      </c>
      <c r="CK69" s="1" t="s">
        <v>55</v>
      </c>
      <c r="IV69" s="4"/>
    </row>
    <row r="70" spans="1:256" s="1" customFormat="1" ht="15" customHeight="1" x14ac:dyDescent="0.3">
      <c r="A70" s="23" t="s">
        <v>204</v>
      </c>
      <c r="B70" s="23" t="s">
        <v>205</v>
      </c>
      <c r="C70" s="24">
        <v>2023</v>
      </c>
      <c r="D70" s="44" t="s">
        <v>208</v>
      </c>
      <c r="E70" s="23">
        <v>2308110063</v>
      </c>
      <c r="F70" s="45" t="s">
        <v>275</v>
      </c>
      <c r="G70" s="25">
        <v>84.634782608695701</v>
      </c>
      <c r="H70" s="25">
        <v>0</v>
      </c>
      <c r="I70" s="25">
        <v>84.634782608695701</v>
      </c>
      <c r="J70" s="25">
        <v>80.454545454545496</v>
      </c>
      <c r="K70" s="25">
        <v>0</v>
      </c>
      <c r="L70" s="26">
        <v>80.454545454545496</v>
      </c>
      <c r="M70" s="25">
        <v>68.2</v>
      </c>
      <c r="N70" s="25">
        <v>0</v>
      </c>
      <c r="O70" s="25">
        <v>68.2</v>
      </c>
      <c r="P70" s="25">
        <v>79.856126482213398</v>
      </c>
      <c r="Q70" s="23">
        <v>66</v>
      </c>
      <c r="R70" s="23">
        <v>69</v>
      </c>
      <c r="S70" s="23" t="s">
        <v>33</v>
      </c>
      <c r="T70" s="23">
        <v>135</v>
      </c>
      <c r="U70" s="24"/>
      <c r="V70" s="24"/>
      <c r="W70" s="24"/>
      <c r="X70" s="43"/>
      <c r="IV70" s="4"/>
    </row>
    <row r="71" spans="1:256" s="1" customFormat="1" ht="15" customHeight="1" x14ac:dyDescent="0.3">
      <c r="A71" s="23" t="s">
        <v>204</v>
      </c>
      <c r="B71" s="23" t="s">
        <v>205</v>
      </c>
      <c r="C71" s="24">
        <v>2023</v>
      </c>
      <c r="D71" s="44" t="s">
        <v>206</v>
      </c>
      <c r="E71" s="23">
        <v>2308110089</v>
      </c>
      <c r="F71" s="45" t="s">
        <v>276</v>
      </c>
      <c r="G71" s="25">
        <v>82.408000000000001</v>
      </c>
      <c r="H71" s="25">
        <v>2</v>
      </c>
      <c r="I71" s="25">
        <v>84.408000000000001</v>
      </c>
      <c r="J71" s="25">
        <v>80.98</v>
      </c>
      <c r="K71" s="25">
        <v>0</v>
      </c>
      <c r="L71" s="26">
        <v>80.98</v>
      </c>
      <c r="M71" s="25">
        <v>63.4</v>
      </c>
      <c r="N71" s="25">
        <v>0</v>
      </c>
      <c r="O71" s="25">
        <v>63.4</v>
      </c>
      <c r="P71" s="25">
        <v>79.736199999999997</v>
      </c>
      <c r="Q71" s="23">
        <v>67</v>
      </c>
      <c r="R71" s="23">
        <v>63</v>
      </c>
      <c r="S71" s="46" t="s">
        <v>108</v>
      </c>
      <c r="T71" s="23">
        <v>135</v>
      </c>
      <c r="U71" s="24" t="s">
        <v>54</v>
      </c>
      <c r="V71" s="24"/>
      <c r="W71" s="24"/>
      <c r="X71" s="43"/>
      <c r="IV71" s="4"/>
    </row>
    <row r="72" spans="1:256" s="1" customFormat="1" ht="15" customHeight="1" x14ac:dyDescent="0.3">
      <c r="A72" s="23" t="s">
        <v>204</v>
      </c>
      <c r="B72" s="23" t="s">
        <v>205</v>
      </c>
      <c r="C72" s="24">
        <v>2023</v>
      </c>
      <c r="D72" s="44" t="s">
        <v>218</v>
      </c>
      <c r="E72" s="23">
        <v>2308110109</v>
      </c>
      <c r="F72" s="45" t="s">
        <v>277</v>
      </c>
      <c r="G72" s="25">
        <v>84.182000000000002</v>
      </c>
      <c r="H72" s="25">
        <v>0</v>
      </c>
      <c r="I72" s="25">
        <f>G72+H72</f>
        <v>84.182000000000002</v>
      </c>
      <c r="J72" s="25">
        <v>80.886363636363598</v>
      </c>
      <c r="K72" s="25">
        <v>0</v>
      </c>
      <c r="L72" s="26">
        <f>J72+K72</f>
        <v>80.886363636363598</v>
      </c>
      <c r="M72" s="25">
        <v>63.2</v>
      </c>
      <c r="N72" s="25">
        <v>0</v>
      </c>
      <c r="O72" s="25">
        <f>M72+N72</f>
        <v>63.2</v>
      </c>
      <c r="P72" s="25">
        <v>79.612072727272704</v>
      </c>
      <c r="Q72" s="23">
        <v>68</v>
      </c>
      <c r="R72" s="23">
        <v>65</v>
      </c>
      <c r="S72" s="23" t="s">
        <v>33</v>
      </c>
      <c r="T72" s="23">
        <v>135</v>
      </c>
      <c r="U72" s="24"/>
      <c r="V72" s="24"/>
      <c r="W72" s="24"/>
      <c r="X72" s="43"/>
      <c r="CI72" s="1" t="s">
        <v>61</v>
      </c>
      <c r="IV72" s="4"/>
    </row>
    <row r="73" spans="1:256" s="1" customFormat="1" ht="15" customHeight="1" x14ac:dyDescent="0.3">
      <c r="A73" s="23" t="s">
        <v>204</v>
      </c>
      <c r="B73" s="23" t="s">
        <v>205</v>
      </c>
      <c r="C73" s="24">
        <v>2023</v>
      </c>
      <c r="D73" s="44" t="s">
        <v>218</v>
      </c>
      <c r="E73" s="23">
        <v>2308110135</v>
      </c>
      <c r="F73" s="45" t="s">
        <v>278</v>
      </c>
      <c r="G73" s="25">
        <v>84.973913043478305</v>
      </c>
      <c r="H73" s="25">
        <v>0</v>
      </c>
      <c r="I73" s="25">
        <f>G73+H73</f>
        <v>84.973913043478305</v>
      </c>
      <c r="J73" s="25">
        <v>80.613636363636402</v>
      </c>
      <c r="K73" s="25">
        <v>0</v>
      </c>
      <c r="L73" s="26">
        <f>J73+K73</f>
        <v>80.613636363636402</v>
      </c>
      <c r="M73" s="25">
        <v>61.1</v>
      </c>
      <c r="N73" s="25">
        <v>0</v>
      </c>
      <c r="O73" s="25">
        <f>M73+N73</f>
        <v>61.1</v>
      </c>
      <c r="P73" s="25">
        <v>79.316314229249002</v>
      </c>
      <c r="Q73" s="23">
        <v>69</v>
      </c>
      <c r="R73" s="23">
        <v>67</v>
      </c>
      <c r="S73" s="46" t="s">
        <v>108</v>
      </c>
      <c r="T73" s="23">
        <v>135</v>
      </c>
      <c r="U73" s="24" t="s">
        <v>54</v>
      </c>
      <c r="V73" s="24"/>
      <c r="W73" s="24"/>
      <c r="X73" s="43"/>
      <c r="CI73" s="1" t="s">
        <v>64</v>
      </c>
      <c r="IV73" s="4"/>
    </row>
    <row r="74" spans="1:256" s="1" customFormat="1" ht="15" customHeight="1" x14ac:dyDescent="0.3">
      <c r="A74" s="23" t="s">
        <v>204</v>
      </c>
      <c r="B74" s="23" t="s">
        <v>205</v>
      </c>
      <c r="C74" s="24">
        <v>2023</v>
      </c>
      <c r="D74" s="44" t="s">
        <v>210</v>
      </c>
      <c r="E74" s="23">
        <v>2308110017</v>
      </c>
      <c r="F74" s="45" t="s">
        <v>279</v>
      </c>
      <c r="G74" s="25">
        <v>84.8</v>
      </c>
      <c r="H74" s="25">
        <v>2</v>
      </c>
      <c r="I74" s="25">
        <v>86.8</v>
      </c>
      <c r="J74" s="25">
        <v>79.386363636363598</v>
      </c>
      <c r="K74" s="25">
        <v>0</v>
      </c>
      <c r="L74" s="26">
        <v>79.386363636363598</v>
      </c>
      <c r="M74" s="25">
        <v>67</v>
      </c>
      <c r="N74" s="25">
        <v>0</v>
      </c>
      <c r="O74" s="25">
        <v>67</v>
      </c>
      <c r="P74" s="25">
        <v>79.259772727272704</v>
      </c>
      <c r="Q74" s="23">
        <v>70</v>
      </c>
      <c r="R74" s="23">
        <v>73</v>
      </c>
      <c r="S74" s="23" t="s">
        <v>33</v>
      </c>
      <c r="T74" s="23">
        <v>135</v>
      </c>
      <c r="U74" s="24"/>
      <c r="V74" s="24"/>
      <c r="W74" s="24"/>
      <c r="X74" s="43"/>
      <c r="IV74" s="4"/>
    </row>
    <row r="75" spans="1:256" s="1" customFormat="1" ht="15" customHeight="1" x14ac:dyDescent="0.3">
      <c r="A75" s="23" t="s">
        <v>204</v>
      </c>
      <c r="B75" s="23" t="s">
        <v>205</v>
      </c>
      <c r="C75" s="24">
        <v>2023</v>
      </c>
      <c r="D75" s="44" t="s">
        <v>206</v>
      </c>
      <c r="E75" s="23">
        <v>2308110099</v>
      </c>
      <c r="F75" s="45" t="s">
        <v>280</v>
      </c>
      <c r="G75" s="25">
        <v>82.504000000000005</v>
      </c>
      <c r="H75" s="25">
        <v>2</v>
      </c>
      <c r="I75" s="25">
        <v>84.504000000000005</v>
      </c>
      <c r="J75" s="25">
        <v>77.66</v>
      </c>
      <c r="K75" s="25">
        <v>0</v>
      </c>
      <c r="L75" s="26">
        <v>77.66</v>
      </c>
      <c r="M75" s="25">
        <v>83.2</v>
      </c>
      <c r="N75" s="25">
        <v>0</v>
      </c>
      <c r="O75" s="25">
        <v>83.2</v>
      </c>
      <c r="P75" s="25">
        <v>79.240600000000001</v>
      </c>
      <c r="Q75" s="23">
        <v>71</v>
      </c>
      <c r="R75" s="23">
        <v>81</v>
      </c>
      <c r="S75" s="23" t="s">
        <v>33</v>
      </c>
      <c r="T75" s="23">
        <v>135</v>
      </c>
      <c r="U75" s="24"/>
      <c r="V75" s="24"/>
      <c r="W75" s="24"/>
      <c r="X75" s="43"/>
      <c r="IV75" s="4"/>
    </row>
    <row r="76" spans="1:256" s="1" customFormat="1" ht="15" customHeight="1" x14ac:dyDescent="0.3">
      <c r="A76" s="23" t="s">
        <v>204</v>
      </c>
      <c r="B76" s="23" t="s">
        <v>205</v>
      </c>
      <c r="C76" s="24">
        <v>2023</v>
      </c>
      <c r="D76" s="44" t="s">
        <v>218</v>
      </c>
      <c r="E76" s="23">
        <v>2308110122</v>
      </c>
      <c r="F76" s="45" t="s">
        <v>281</v>
      </c>
      <c r="G76" s="25">
        <v>85.7826086956522</v>
      </c>
      <c r="H76" s="25">
        <v>0</v>
      </c>
      <c r="I76" s="25">
        <f>G76+H76</f>
        <v>85.7826086956522</v>
      </c>
      <c r="J76" s="25">
        <v>81.25</v>
      </c>
      <c r="K76" s="25">
        <v>0</v>
      </c>
      <c r="L76" s="26">
        <f>J76+K76</f>
        <v>81.25</v>
      </c>
      <c r="M76" s="25">
        <v>52.6</v>
      </c>
      <c r="N76" s="25">
        <v>0</v>
      </c>
      <c r="O76" s="25">
        <f>M76+N76</f>
        <v>52.6</v>
      </c>
      <c r="P76" s="25">
        <v>79.064891304347796</v>
      </c>
      <c r="Q76" s="23">
        <v>72</v>
      </c>
      <c r="R76" s="23">
        <v>61</v>
      </c>
      <c r="S76" s="46" t="s">
        <v>108</v>
      </c>
      <c r="T76" s="23">
        <v>135</v>
      </c>
      <c r="U76" s="24" t="s">
        <v>54</v>
      </c>
      <c r="V76" s="24"/>
      <c r="W76" s="24"/>
      <c r="X76" s="43"/>
      <c r="IV76" s="4"/>
    </row>
    <row r="77" spans="1:256" s="1" customFormat="1" ht="15" customHeight="1" x14ac:dyDescent="0.3">
      <c r="A77" s="23" t="s">
        <v>204</v>
      </c>
      <c r="B77" s="23" t="s">
        <v>205</v>
      </c>
      <c r="C77" s="24">
        <v>2023</v>
      </c>
      <c r="D77" s="44" t="s">
        <v>210</v>
      </c>
      <c r="E77" s="23">
        <v>2308110022</v>
      </c>
      <c r="F77" s="45" t="s">
        <v>282</v>
      </c>
      <c r="G77" s="25">
        <v>82.76</v>
      </c>
      <c r="H77" s="25">
        <v>2</v>
      </c>
      <c r="I77" s="25">
        <v>84.76</v>
      </c>
      <c r="J77" s="25">
        <v>80.477272727272705</v>
      </c>
      <c r="K77" s="25">
        <v>0</v>
      </c>
      <c r="L77" s="26">
        <v>80.477272727272705</v>
      </c>
      <c r="M77" s="25">
        <v>58.3</v>
      </c>
      <c r="N77" s="25">
        <v>0</v>
      </c>
      <c r="O77" s="25">
        <v>58.3</v>
      </c>
      <c r="P77" s="25">
        <v>78.901954545454501</v>
      </c>
      <c r="Q77" s="23">
        <v>73</v>
      </c>
      <c r="R77" s="23">
        <v>68</v>
      </c>
      <c r="S77" s="46" t="s">
        <v>108</v>
      </c>
      <c r="T77" s="23">
        <v>135</v>
      </c>
      <c r="U77" s="24" t="s">
        <v>54</v>
      </c>
      <c r="V77" s="24"/>
      <c r="W77" s="24"/>
      <c r="X77" s="43"/>
      <c r="IV77" s="4"/>
    </row>
    <row r="78" spans="1:256" s="1" customFormat="1" ht="15" customHeight="1" x14ac:dyDescent="0.3">
      <c r="A78" s="23" t="s">
        <v>204</v>
      </c>
      <c r="B78" s="23" t="s">
        <v>205</v>
      </c>
      <c r="C78" s="24">
        <v>2023</v>
      </c>
      <c r="D78" s="44" t="s">
        <v>210</v>
      </c>
      <c r="E78" s="23">
        <v>2308110019</v>
      </c>
      <c r="F78" s="45" t="s">
        <v>283</v>
      </c>
      <c r="G78" s="25">
        <v>84.23</v>
      </c>
      <c r="H78" s="25">
        <v>2</v>
      </c>
      <c r="I78" s="25">
        <v>86.23</v>
      </c>
      <c r="J78" s="25">
        <v>78.090909090909093</v>
      </c>
      <c r="K78" s="25">
        <v>0</v>
      </c>
      <c r="L78" s="26">
        <v>78.090909090909093</v>
      </c>
      <c r="M78" s="25">
        <v>72.2</v>
      </c>
      <c r="N78" s="25">
        <v>0</v>
      </c>
      <c r="O78" s="25">
        <v>72.2</v>
      </c>
      <c r="P78" s="25">
        <v>78.722681818181798</v>
      </c>
      <c r="Q78" s="23">
        <v>74</v>
      </c>
      <c r="R78" s="23">
        <v>78</v>
      </c>
      <c r="S78" s="23" t="s">
        <v>33</v>
      </c>
      <c r="T78" s="23">
        <v>135</v>
      </c>
      <c r="U78" s="24"/>
      <c r="V78" s="24"/>
      <c r="W78" s="24"/>
      <c r="X78" s="43"/>
      <c r="IV78" s="4"/>
    </row>
    <row r="79" spans="1:256" s="1" customFormat="1" ht="15" customHeight="1" x14ac:dyDescent="0.3">
      <c r="A79" s="23" t="s">
        <v>204</v>
      </c>
      <c r="B79" s="23" t="s">
        <v>205</v>
      </c>
      <c r="C79" s="24">
        <v>2023</v>
      </c>
      <c r="D79" s="44" t="s">
        <v>210</v>
      </c>
      <c r="E79" s="23">
        <v>2308110033</v>
      </c>
      <c r="F79" s="45" t="s">
        <v>284</v>
      </c>
      <c r="G79" s="25">
        <v>82.79</v>
      </c>
      <c r="H79" s="25">
        <v>2</v>
      </c>
      <c r="I79" s="25">
        <v>84.79</v>
      </c>
      <c r="J79" s="25">
        <v>75.886363636363598</v>
      </c>
      <c r="K79" s="25">
        <v>0</v>
      </c>
      <c r="L79" s="26">
        <v>75.886363636363598</v>
      </c>
      <c r="M79" s="25">
        <v>90.7</v>
      </c>
      <c r="N79" s="25">
        <v>0</v>
      </c>
      <c r="O79" s="25">
        <v>90.7</v>
      </c>
      <c r="P79" s="25">
        <v>78.703272727272704</v>
      </c>
      <c r="Q79" s="23">
        <v>75</v>
      </c>
      <c r="R79" s="23">
        <v>97</v>
      </c>
      <c r="S79" s="23" t="s">
        <v>33</v>
      </c>
      <c r="T79" s="23">
        <v>135</v>
      </c>
      <c r="U79" s="24" t="s">
        <v>54</v>
      </c>
      <c r="V79" s="24"/>
      <c r="W79" s="24"/>
      <c r="X79" s="43"/>
      <c r="IV79" s="4"/>
    </row>
    <row r="80" spans="1:256" s="1" customFormat="1" ht="15" customHeight="1" x14ac:dyDescent="0.3">
      <c r="A80" s="23" t="s">
        <v>204</v>
      </c>
      <c r="B80" s="23" t="s">
        <v>205</v>
      </c>
      <c r="C80" s="24">
        <v>2023</v>
      </c>
      <c r="D80" s="44" t="s">
        <v>208</v>
      </c>
      <c r="E80" s="23">
        <v>2308110047</v>
      </c>
      <c r="F80" s="45" t="s">
        <v>285</v>
      </c>
      <c r="G80" s="25">
        <v>85.043478260869605</v>
      </c>
      <c r="H80" s="25">
        <v>2</v>
      </c>
      <c r="I80" s="25">
        <v>87.043478260869605</v>
      </c>
      <c r="J80" s="25">
        <v>81</v>
      </c>
      <c r="K80" s="25">
        <v>0</v>
      </c>
      <c r="L80" s="26">
        <v>81</v>
      </c>
      <c r="M80" s="25">
        <v>46.9</v>
      </c>
      <c r="N80" s="25">
        <v>0</v>
      </c>
      <c r="O80" s="25">
        <v>46.9</v>
      </c>
      <c r="P80" s="25">
        <v>78.496521739130401</v>
      </c>
      <c r="Q80" s="23">
        <v>76</v>
      </c>
      <c r="R80" s="23">
        <v>62</v>
      </c>
      <c r="S80" s="46" t="s">
        <v>108</v>
      </c>
      <c r="T80" s="23">
        <v>135</v>
      </c>
      <c r="U80" s="24" t="s">
        <v>54</v>
      </c>
      <c r="V80" s="24"/>
      <c r="W80" s="24"/>
      <c r="X80" s="43"/>
      <c r="IV80" s="4"/>
    </row>
    <row r="81" spans="1:256" s="1" customFormat="1" ht="15" customHeight="1" x14ac:dyDescent="0.3">
      <c r="A81" s="23" t="s">
        <v>204</v>
      </c>
      <c r="B81" s="23" t="s">
        <v>205</v>
      </c>
      <c r="C81" s="24">
        <v>2023</v>
      </c>
      <c r="D81" s="44" t="s">
        <v>218</v>
      </c>
      <c r="E81" s="23">
        <v>2308110112</v>
      </c>
      <c r="F81" s="45" t="s">
        <v>286</v>
      </c>
      <c r="G81" s="25">
        <v>84.321739130434807</v>
      </c>
      <c r="H81" s="25">
        <v>0</v>
      </c>
      <c r="I81" s="25">
        <f>G81+H81</f>
        <v>84.321739130434807</v>
      </c>
      <c r="J81" s="25">
        <v>77.454545454545496</v>
      </c>
      <c r="K81" s="25">
        <v>0</v>
      </c>
      <c r="L81" s="26">
        <f>J81+K81</f>
        <v>77.454545454545496</v>
      </c>
      <c r="M81" s="25">
        <v>77.099999999999994</v>
      </c>
      <c r="N81" s="25">
        <v>0</v>
      </c>
      <c r="O81" s="25">
        <f>M81+N81</f>
        <v>77.099999999999994</v>
      </c>
      <c r="P81" s="25">
        <v>78.449169960474293</v>
      </c>
      <c r="Q81" s="23">
        <v>77</v>
      </c>
      <c r="R81" s="23">
        <v>83</v>
      </c>
      <c r="S81" s="23" t="s">
        <v>33</v>
      </c>
      <c r="T81" s="23">
        <v>135</v>
      </c>
      <c r="U81" s="24"/>
      <c r="V81" s="24"/>
      <c r="W81" s="24"/>
      <c r="X81" s="43"/>
      <c r="IV81" s="4"/>
    </row>
    <row r="82" spans="1:256" s="1" customFormat="1" ht="15" customHeight="1" x14ac:dyDescent="0.3">
      <c r="A82" s="23" t="s">
        <v>204</v>
      </c>
      <c r="B82" s="23" t="s">
        <v>205</v>
      </c>
      <c r="C82" s="24">
        <v>2023</v>
      </c>
      <c r="D82" s="44" t="s">
        <v>210</v>
      </c>
      <c r="E82" s="23">
        <v>2308110025</v>
      </c>
      <c r="F82" s="45" t="s">
        <v>287</v>
      </c>
      <c r="G82" s="25">
        <v>83.33</v>
      </c>
      <c r="H82" s="25">
        <v>2.5</v>
      </c>
      <c r="I82" s="25">
        <v>85.83</v>
      </c>
      <c r="J82" s="25">
        <v>78.863636363636402</v>
      </c>
      <c r="K82" s="25">
        <v>0</v>
      </c>
      <c r="L82" s="26">
        <v>78.863636363636402</v>
      </c>
      <c r="M82" s="25">
        <v>64.2</v>
      </c>
      <c r="N82" s="25">
        <v>0</v>
      </c>
      <c r="O82" s="25">
        <v>64.2</v>
      </c>
      <c r="P82" s="25">
        <v>78.442227272727294</v>
      </c>
      <c r="Q82" s="23">
        <v>78</v>
      </c>
      <c r="R82" s="23">
        <v>74</v>
      </c>
      <c r="S82" s="23" t="s">
        <v>33</v>
      </c>
      <c r="T82" s="23">
        <v>135</v>
      </c>
      <c r="U82" s="24"/>
      <c r="V82" s="24"/>
      <c r="W82" s="24"/>
      <c r="X82" s="43"/>
      <c r="IV82" s="4"/>
    </row>
    <row r="83" spans="1:256" s="1" customFormat="1" ht="15" customHeight="1" x14ac:dyDescent="0.3">
      <c r="A83" s="23" t="s">
        <v>204</v>
      </c>
      <c r="B83" s="23" t="s">
        <v>205</v>
      </c>
      <c r="C83" s="24">
        <v>2023</v>
      </c>
      <c r="D83" s="44" t="s">
        <v>210</v>
      </c>
      <c r="E83" s="23">
        <v>2308110015</v>
      </c>
      <c r="F83" s="45" t="s">
        <v>288</v>
      </c>
      <c r="G83" s="25">
        <v>85.1</v>
      </c>
      <c r="H83" s="25">
        <v>3</v>
      </c>
      <c r="I83" s="25">
        <v>88.1</v>
      </c>
      <c r="J83" s="25">
        <v>77.022727272727295</v>
      </c>
      <c r="K83" s="25">
        <v>0</v>
      </c>
      <c r="L83" s="26">
        <v>77.022727272727295</v>
      </c>
      <c r="M83" s="25">
        <v>71.75</v>
      </c>
      <c r="N83" s="25">
        <v>0</v>
      </c>
      <c r="O83" s="25">
        <v>71.75</v>
      </c>
      <c r="P83" s="25">
        <v>78.157045454545496</v>
      </c>
      <c r="Q83" s="23">
        <v>79</v>
      </c>
      <c r="R83" s="23">
        <v>87</v>
      </c>
      <c r="S83" s="46" t="s">
        <v>108</v>
      </c>
      <c r="T83" s="23">
        <v>135</v>
      </c>
      <c r="U83" s="24" t="s">
        <v>54</v>
      </c>
      <c r="V83" s="24"/>
      <c r="W83" s="24"/>
      <c r="X83" s="43"/>
      <c r="IV83" s="4"/>
    </row>
    <row r="84" spans="1:256" s="1" customFormat="1" ht="15" customHeight="1" x14ac:dyDescent="0.3">
      <c r="A84" s="23" t="s">
        <v>204</v>
      </c>
      <c r="B84" s="23" t="s">
        <v>205</v>
      </c>
      <c r="C84" s="24">
        <v>2023</v>
      </c>
      <c r="D84" s="44" t="s">
        <v>208</v>
      </c>
      <c r="E84" s="23">
        <v>2308110060</v>
      </c>
      <c r="F84" s="45" t="s">
        <v>289</v>
      </c>
      <c r="G84" s="25">
        <v>84.826086956521706</v>
      </c>
      <c r="H84" s="25">
        <v>0</v>
      </c>
      <c r="I84" s="25">
        <v>84.826086956521706</v>
      </c>
      <c r="J84" s="25">
        <v>77.909090909090907</v>
      </c>
      <c r="K84" s="25">
        <v>0</v>
      </c>
      <c r="L84" s="26">
        <v>77.909090909090907</v>
      </c>
      <c r="M84" s="25">
        <v>69.599999999999994</v>
      </c>
      <c r="N84" s="25">
        <v>0</v>
      </c>
      <c r="O84" s="25">
        <v>69.599999999999994</v>
      </c>
      <c r="P84" s="25">
        <v>78.1157312252964</v>
      </c>
      <c r="Q84" s="23">
        <v>80</v>
      </c>
      <c r="R84" s="23">
        <v>79</v>
      </c>
      <c r="S84" s="23" t="s">
        <v>33</v>
      </c>
      <c r="T84" s="23">
        <v>135</v>
      </c>
      <c r="U84" s="24"/>
      <c r="V84" s="24"/>
      <c r="W84" s="24"/>
      <c r="X84" s="43"/>
      <c r="IV84" s="4"/>
    </row>
    <row r="85" spans="1:256" s="1" customFormat="1" ht="15" customHeight="1" x14ac:dyDescent="0.3">
      <c r="A85" s="23" t="s">
        <v>204</v>
      </c>
      <c r="B85" s="23" t="s">
        <v>205</v>
      </c>
      <c r="C85" s="24">
        <v>2023</v>
      </c>
      <c r="D85" s="44" t="s">
        <v>208</v>
      </c>
      <c r="E85" s="23">
        <v>2308110065</v>
      </c>
      <c r="F85" s="45" t="s">
        <v>290</v>
      </c>
      <c r="G85" s="25">
        <v>84.295652173912998</v>
      </c>
      <c r="H85" s="25">
        <v>2</v>
      </c>
      <c r="I85" s="25">
        <v>86.295652173912998</v>
      </c>
      <c r="J85" s="25">
        <v>77.181818181818201</v>
      </c>
      <c r="K85" s="25">
        <v>0</v>
      </c>
      <c r="L85" s="26">
        <v>77.181818181818201</v>
      </c>
      <c r="M85" s="25">
        <v>72.650000000000006</v>
      </c>
      <c r="N85" s="25">
        <v>0</v>
      </c>
      <c r="O85" s="25">
        <v>72.650000000000006</v>
      </c>
      <c r="P85" s="25">
        <v>78.095711462450595</v>
      </c>
      <c r="Q85" s="23">
        <v>81</v>
      </c>
      <c r="R85" s="23">
        <v>86</v>
      </c>
      <c r="S85" s="23" t="s">
        <v>33</v>
      </c>
      <c r="T85" s="23">
        <v>135</v>
      </c>
      <c r="U85" s="24"/>
      <c r="V85" s="24"/>
      <c r="W85" s="24"/>
      <c r="X85" s="43"/>
      <c r="IV85" s="4"/>
    </row>
    <row r="86" spans="1:256" s="1" customFormat="1" ht="15" customHeight="1" x14ac:dyDescent="0.3">
      <c r="A86" s="23" t="s">
        <v>204</v>
      </c>
      <c r="B86" s="23" t="s">
        <v>205</v>
      </c>
      <c r="C86" s="24">
        <v>2023</v>
      </c>
      <c r="D86" s="44" t="s">
        <v>210</v>
      </c>
      <c r="E86" s="23">
        <v>2308110032</v>
      </c>
      <c r="F86" s="45" t="s">
        <v>291</v>
      </c>
      <c r="G86" s="25">
        <v>82.2</v>
      </c>
      <c r="H86" s="25">
        <v>2</v>
      </c>
      <c r="I86" s="25">
        <v>84.2</v>
      </c>
      <c r="J86" s="25">
        <v>78.522727272727295</v>
      </c>
      <c r="K86" s="25">
        <v>0</v>
      </c>
      <c r="L86" s="26">
        <v>78.522727272727295</v>
      </c>
      <c r="M86" s="25">
        <v>64.599999999999994</v>
      </c>
      <c r="N86" s="25">
        <v>0</v>
      </c>
      <c r="O86" s="25">
        <v>64.599999999999994</v>
      </c>
      <c r="P86" s="25">
        <v>77.9820454545454</v>
      </c>
      <c r="Q86" s="23">
        <v>82</v>
      </c>
      <c r="R86" s="23">
        <v>76</v>
      </c>
      <c r="S86" s="23" t="s">
        <v>33</v>
      </c>
      <c r="T86" s="23">
        <v>135</v>
      </c>
      <c r="U86" s="24"/>
      <c r="V86" s="24"/>
      <c r="W86" s="24"/>
      <c r="X86" s="43"/>
      <c r="IV86" s="4"/>
    </row>
    <row r="87" spans="1:256" s="1" customFormat="1" ht="15" customHeight="1" x14ac:dyDescent="0.3">
      <c r="A87" s="23" t="s">
        <v>204</v>
      </c>
      <c r="B87" s="23" t="s">
        <v>205</v>
      </c>
      <c r="C87" s="24">
        <v>2023</v>
      </c>
      <c r="D87" s="44" t="s">
        <v>210</v>
      </c>
      <c r="E87" s="23">
        <v>2308110023</v>
      </c>
      <c r="F87" s="45" t="s">
        <v>292</v>
      </c>
      <c r="G87" s="25">
        <v>81.95</v>
      </c>
      <c r="H87" s="25">
        <v>2</v>
      </c>
      <c r="I87" s="25">
        <v>83.95</v>
      </c>
      <c r="J87" s="25">
        <v>76.931818181818201</v>
      </c>
      <c r="K87" s="25">
        <v>0</v>
      </c>
      <c r="L87" s="26">
        <v>76.931818181818201</v>
      </c>
      <c r="M87" s="25">
        <v>76.55</v>
      </c>
      <c r="N87" s="25">
        <v>0</v>
      </c>
      <c r="O87" s="25">
        <v>76.55</v>
      </c>
      <c r="P87" s="25">
        <v>77.9463636363636</v>
      </c>
      <c r="Q87" s="23">
        <v>83</v>
      </c>
      <c r="R87" s="23">
        <v>89</v>
      </c>
      <c r="S87" s="46" t="s">
        <v>108</v>
      </c>
      <c r="T87" s="23">
        <v>135</v>
      </c>
      <c r="U87" s="24" t="s">
        <v>54</v>
      </c>
      <c r="V87" s="24"/>
      <c r="W87" s="24"/>
      <c r="X87" s="43"/>
      <c r="IV87" s="4"/>
    </row>
    <row r="88" spans="1:256" s="1" customFormat="1" ht="15" customHeight="1" x14ac:dyDescent="0.3">
      <c r="A88" s="23" t="s">
        <v>204</v>
      </c>
      <c r="B88" s="23" t="s">
        <v>205</v>
      </c>
      <c r="C88" s="24">
        <v>2023</v>
      </c>
      <c r="D88" s="44" t="s">
        <v>208</v>
      </c>
      <c r="E88" s="23">
        <v>2308110048</v>
      </c>
      <c r="F88" s="45" t="s">
        <v>293</v>
      </c>
      <c r="G88" s="25">
        <v>85.121739130434804</v>
      </c>
      <c r="H88" s="25">
        <v>0</v>
      </c>
      <c r="I88" s="25">
        <v>85.121739130434804</v>
      </c>
      <c r="J88" s="25">
        <v>77.022727272727295</v>
      </c>
      <c r="K88" s="25">
        <v>0</v>
      </c>
      <c r="L88" s="26">
        <v>77.022727272727295</v>
      </c>
      <c r="M88" s="25">
        <v>73.400000000000006</v>
      </c>
      <c r="N88" s="25">
        <v>0</v>
      </c>
      <c r="O88" s="25">
        <v>73.400000000000006</v>
      </c>
      <c r="P88" s="25">
        <v>77.875306324110696</v>
      </c>
      <c r="Q88" s="23">
        <v>84</v>
      </c>
      <c r="R88" s="23">
        <v>87</v>
      </c>
      <c r="S88" s="46" t="s">
        <v>108</v>
      </c>
      <c r="T88" s="23">
        <v>135</v>
      </c>
      <c r="U88" s="24" t="s">
        <v>54</v>
      </c>
      <c r="V88" s="24"/>
      <c r="W88" s="24"/>
      <c r="X88" s="43"/>
      <c r="IV88" s="4"/>
    </row>
    <row r="89" spans="1:256" s="1" customFormat="1" ht="15" customHeight="1" x14ac:dyDescent="0.3">
      <c r="A89" s="23" t="s">
        <v>204</v>
      </c>
      <c r="B89" s="23" t="s">
        <v>205</v>
      </c>
      <c r="C89" s="24">
        <v>2023</v>
      </c>
      <c r="D89" s="44" t="s">
        <v>206</v>
      </c>
      <c r="E89" s="23">
        <v>2315110036</v>
      </c>
      <c r="F89" s="45" t="s">
        <v>294</v>
      </c>
      <c r="G89" s="25">
        <v>85.658000000000001</v>
      </c>
      <c r="H89" s="25">
        <v>2</v>
      </c>
      <c r="I89" s="25">
        <v>87.658000000000001</v>
      </c>
      <c r="J89" s="25">
        <v>75.91</v>
      </c>
      <c r="K89" s="25">
        <v>1</v>
      </c>
      <c r="L89" s="26">
        <v>76.91</v>
      </c>
      <c r="M89" s="25">
        <v>67.2</v>
      </c>
      <c r="N89" s="25">
        <v>0</v>
      </c>
      <c r="O89" s="25">
        <v>67.2</v>
      </c>
      <c r="P89" s="25">
        <v>77.551199999999994</v>
      </c>
      <c r="Q89" s="23">
        <v>85</v>
      </c>
      <c r="R89" s="23">
        <v>96</v>
      </c>
      <c r="S89" s="23" t="s">
        <v>33</v>
      </c>
      <c r="T89" s="23">
        <v>135</v>
      </c>
      <c r="U89" s="24"/>
      <c r="V89" s="24"/>
      <c r="W89" s="24"/>
      <c r="X89" s="43"/>
      <c r="IV89" s="4"/>
    </row>
    <row r="90" spans="1:256" s="1" customFormat="1" ht="15" customHeight="1" x14ac:dyDescent="0.3">
      <c r="A90" s="23" t="s">
        <v>204</v>
      </c>
      <c r="B90" s="23" t="s">
        <v>205</v>
      </c>
      <c r="C90" s="24">
        <v>2023</v>
      </c>
      <c r="D90" s="44" t="s">
        <v>206</v>
      </c>
      <c r="E90" s="23">
        <v>2315110408</v>
      </c>
      <c r="F90" s="45" t="s">
        <v>295</v>
      </c>
      <c r="G90" s="25">
        <v>85.85</v>
      </c>
      <c r="H90" s="25">
        <v>2</v>
      </c>
      <c r="I90" s="25">
        <v>87.85</v>
      </c>
      <c r="J90" s="25">
        <v>77.45</v>
      </c>
      <c r="K90" s="25">
        <v>0</v>
      </c>
      <c r="L90" s="26">
        <v>77.45</v>
      </c>
      <c r="M90" s="25">
        <v>60.9</v>
      </c>
      <c r="N90" s="25">
        <v>0</v>
      </c>
      <c r="O90" s="25">
        <v>60.9</v>
      </c>
      <c r="P90" s="25">
        <v>77.355000000000004</v>
      </c>
      <c r="Q90" s="23">
        <v>86</v>
      </c>
      <c r="R90" s="23">
        <v>83</v>
      </c>
      <c r="S90" s="46" t="s">
        <v>108</v>
      </c>
      <c r="T90" s="23">
        <v>135</v>
      </c>
      <c r="U90" s="24" t="s">
        <v>54</v>
      </c>
      <c r="V90" s="24"/>
      <c r="W90" s="24"/>
      <c r="X90" s="43"/>
      <c r="IV90" s="4"/>
    </row>
    <row r="91" spans="1:256" s="1" customFormat="1" ht="15" customHeight="1" x14ac:dyDescent="0.3">
      <c r="A91" s="23" t="s">
        <v>204</v>
      </c>
      <c r="B91" s="23" t="s">
        <v>205</v>
      </c>
      <c r="C91" s="24">
        <v>2023</v>
      </c>
      <c r="D91" s="44" t="s">
        <v>210</v>
      </c>
      <c r="E91" s="23">
        <v>2308110016</v>
      </c>
      <c r="F91" s="45" t="s">
        <v>296</v>
      </c>
      <c r="G91" s="25">
        <v>84.51</v>
      </c>
      <c r="H91" s="25">
        <v>2</v>
      </c>
      <c r="I91" s="25">
        <v>86.51</v>
      </c>
      <c r="J91" s="25">
        <v>76.909090909090907</v>
      </c>
      <c r="K91" s="25">
        <v>0</v>
      </c>
      <c r="L91" s="26">
        <v>76.909090909090907</v>
      </c>
      <c r="M91" s="25">
        <v>64.5</v>
      </c>
      <c r="N91" s="25">
        <v>0</v>
      </c>
      <c r="O91" s="25">
        <v>64.5</v>
      </c>
      <c r="P91" s="25">
        <v>77.108318181818206</v>
      </c>
      <c r="Q91" s="23">
        <v>87</v>
      </c>
      <c r="R91" s="23">
        <v>90</v>
      </c>
      <c r="S91" s="23" t="s">
        <v>33</v>
      </c>
      <c r="T91" s="23">
        <v>135</v>
      </c>
      <c r="U91" s="24"/>
      <c r="V91" s="24"/>
      <c r="W91" s="24"/>
      <c r="X91" s="43"/>
      <c r="IV91" s="4"/>
    </row>
    <row r="92" spans="1:256" s="1" customFormat="1" ht="15" customHeight="1" x14ac:dyDescent="0.3">
      <c r="A92" s="23" t="s">
        <v>204</v>
      </c>
      <c r="B92" s="23" t="s">
        <v>205</v>
      </c>
      <c r="C92" s="24">
        <v>2023</v>
      </c>
      <c r="D92" s="44" t="s">
        <v>218</v>
      </c>
      <c r="E92" s="23">
        <v>2308110121</v>
      </c>
      <c r="F92" s="45" t="s">
        <v>297</v>
      </c>
      <c r="G92" s="25">
        <v>84.982608695652203</v>
      </c>
      <c r="H92" s="25">
        <v>0</v>
      </c>
      <c r="I92" s="25">
        <f t="shared" ref="I92:I98" si="0">G92+H92</f>
        <v>84.982608695652203</v>
      </c>
      <c r="J92" s="25">
        <v>78.25</v>
      </c>
      <c r="K92" s="25">
        <v>0</v>
      </c>
      <c r="L92" s="26">
        <f t="shared" ref="L92:L98" si="1">J92+K92</f>
        <v>78.25</v>
      </c>
      <c r="M92" s="25">
        <v>56.5</v>
      </c>
      <c r="N92" s="25">
        <v>0</v>
      </c>
      <c r="O92" s="25">
        <f t="shared" ref="O92:O98" si="2">M92+N92</f>
        <v>56.5</v>
      </c>
      <c r="P92" s="25">
        <v>77.084891304347806</v>
      </c>
      <c r="Q92" s="23">
        <v>88</v>
      </c>
      <c r="R92" s="23">
        <v>77</v>
      </c>
      <c r="S92" s="46" t="s">
        <v>108</v>
      </c>
      <c r="T92" s="23">
        <v>135</v>
      </c>
      <c r="U92" s="24" t="s">
        <v>54</v>
      </c>
      <c r="V92" s="24"/>
      <c r="W92" s="24"/>
      <c r="X92" s="43"/>
      <c r="IV92" s="4"/>
    </row>
    <row r="93" spans="1:256" s="1" customFormat="1" ht="15" customHeight="1" x14ac:dyDescent="0.3">
      <c r="A93" s="23" t="s">
        <v>204</v>
      </c>
      <c r="B93" s="23" t="s">
        <v>205</v>
      </c>
      <c r="C93" s="24">
        <v>2023</v>
      </c>
      <c r="D93" s="44" t="s">
        <v>218</v>
      </c>
      <c r="E93" s="23">
        <v>2308110118</v>
      </c>
      <c r="F93" s="45" t="s">
        <v>298</v>
      </c>
      <c r="G93" s="25">
        <v>84.6</v>
      </c>
      <c r="H93" s="25">
        <v>0</v>
      </c>
      <c r="I93" s="25">
        <f t="shared" si="0"/>
        <v>84.6</v>
      </c>
      <c r="J93" s="25">
        <v>76.113636363636402</v>
      </c>
      <c r="K93" s="25">
        <v>0</v>
      </c>
      <c r="L93" s="26">
        <f t="shared" si="1"/>
        <v>76.113636363636402</v>
      </c>
      <c r="M93" s="25">
        <v>72.95</v>
      </c>
      <c r="N93" s="25">
        <v>0</v>
      </c>
      <c r="O93" s="25">
        <f t="shared" si="2"/>
        <v>72.95</v>
      </c>
      <c r="P93" s="25">
        <v>77.070227272727294</v>
      </c>
      <c r="Q93" s="23">
        <v>89</v>
      </c>
      <c r="R93" s="23">
        <v>94</v>
      </c>
      <c r="S93" s="46" t="s">
        <v>108</v>
      </c>
      <c r="T93" s="23">
        <v>135</v>
      </c>
      <c r="U93" s="24" t="s">
        <v>54</v>
      </c>
      <c r="V93" s="24"/>
      <c r="W93" s="24"/>
      <c r="X93" s="43"/>
      <c r="IV93" s="4"/>
    </row>
    <row r="94" spans="1:256" s="1" customFormat="1" ht="15" customHeight="1" x14ac:dyDescent="0.3">
      <c r="A94" s="23" t="s">
        <v>204</v>
      </c>
      <c r="B94" s="23" t="s">
        <v>205</v>
      </c>
      <c r="C94" s="24">
        <v>2023</v>
      </c>
      <c r="D94" s="44" t="s">
        <v>210</v>
      </c>
      <c r="E94" s="23">
        <v>2308110020</v>
      </c>
      <c r="F94" s="45" t="s">
        <v>299</v>
      </c>
      <c r="G94" s="25">
        <v>83.3</v>
      </c>
      <c r="H94" s="25">
        <v>2</v>
      </c>
      <c r="I94" s="25">
        <v>85.3</v>
      </c>
      <c r="J94" s="25">
        <v>77.318181818181799</v>
      </c>
      <c r="K94" s="25">
        <v>0</v>
      </c>
      <c r="L94" s="26">
        <v>77.318181818181799</v>
      </c>
      <c r="M94" s="25">
        <v>60</v>
      </c>
      <c r="N94" s="25">
        <v>0</v>
      </c>
      <c r="O94" s="25">
        <v>60</v>
      </c>
      <c r="P94" s="25">
        <v>76.783636363636404</v>
      </c>
      <c r="Q94" s="23">
        <v>90</v>
      </c>
      <c r="R94" s="23">
        <v>85</v>
      </c>
      <c r="S94" s="46" t="s">
        <v>108</v>
      </c>
      <c r="T94" s="23">
        <v>135</v>
      </c>
      <c r="U94" s="24" t="s">
        <v>54</v>
      </c>
      <c r="V94" s="24"/>
      <c r="W94" s="24"/>
      <c r="X94" s="43"/>
      <c r="IV94" s="4"/>
    </row>
    <row r="95" spans="1:256" s="1" customFormat="1" ht="15" customHeight="1" x14ac:dyDescent="0.3">
      <c r="A95" s="23" t="s">
        <v>204</v>
      </c>
      <c r="B95" s="23" t="s">
        <v>205</v>
      </c>
      <c r="C95" s="24">
        <v>2023</v>
      </c>
      <c r="D95" s="44" t="s">
        <v>206</v>
      </c>
      <c r="E95" s="23">
        <v>2308110100</v>
      </c>
      <c r="F95" s="45" t="s">
        <v>300</v>
      </c>
      <c r="G95" s="25">
        <v>81.573999999999998</v>
      </c>
      <c r="H95" s="25">
        <v>2</v>
      </c>
      <c r="I95" s="25">
        <v>83.573999999999998</v>
      </c>
      <c r="J95" s="25">
        <v>77.5</v>
      </c>
      <c r="K95" s="25">
        <v>0</v>
      </c>
      <c r="L95" s="26">
        <v>77.5</v>
      </c>
      <c r="M95" s="25">
        <v>60.1</v>
      </c>
      <c r="N95" s="25">
        <v>0</v>
      </c>
      <c r="O95" s="25">
        <v>60.1</v>
      </c>
      <c r="P95" s="25">
        <v>76.671099999999996</v>
      </c>
      <c r="Q95" s="23">
        <v>91</v>
      </c>
      <c r="R95" s="23">
        <v>82</v>
      </c>
      <c r="S95" s="23" t="s">
        <v>33</v>
      </c>
      <c r="T95" s="23">
        <v>135</v>
      </c>
      <c r="U95" s="24"/>
      <c r="V95" s="24"/>
      <c r="W95" s="24"/>
      <c r="X95" s="43"/>
      <c r="CI95" s="1" t="s">
        <v>41</v>
      </c>
      <c r="CJ95" s="1" t="s">
        <v>42</v>
      </c>
      <c r="CK95" s="1" t="s">
        <v>43</v>
      </c>
      <c r="IV95" s="4"/>
    </row>
    <row r="96" spans="1:256" s="1" customFormat="1" ht="15" customHeight="1" x14ac:dyDescent="0.3">
      <c r="A96" s="23" t="s">
        <v>204</v>
      </c>
      <c r="B96" s="23" t="s">
        <v>205</v>
      </c>
      <c r="C96" s="24">
        <v>2023</v>
      </c>
      <c r="D96" s="44" t="s">
        <v>208</v>
      </c>
      <c r="E96" s="23">
        <v>2308110046</v>
      </c>
      <c r="F96" s="45" t="s">
        <v>301</v>
      </c>
      <c r="G96" s="25">
        <v>84.6434782608696</v>
      </c>
      <c r="H96" s="25">
        <v>0</v>
      </c>
      <c r="I96" s="25">
        <v>84.6434782608696</v>
      </c>
      <c r="J96" s="25">
        <v>76.136363636363598</v>
      </c>
      <c r="K96" s="25">
        <v>0</v>
      </c>
      <c r="L96" s="26">
        <v>76.136363636363598</v>
      </c>
      <c r="M96" s="25">
        <v>67.099999999999994</v>
      </c>
      <c r="N96" s="25">
        <v>0</v>
      </c>
      <c r="O96" s="25">
        <v>67.099999999999994</v>
      </c>
      <c r="P96" s="25">
        <v>76.508794466403202</v>
      </c>
      <c r="Q96" s="23">
        <v>92</v>
      </c>
      <c r="R96" s="23">
        <v>93</v>
      </c>
      <c r="S96" s="46" t="s">
        <v>108</v>
      </c>
      <c r="T96" s="23">
        <v>135</v>
      </c>
      <c r="U96" s="24" t="s">
        <v>54</v>
      </c>
      <c r="V96" s="24"/>
      <c r="W96" s="24"/>
      <c r="X96" s="43"/>
      <c r="CI96" s="1" t="s">
        <v>45</v>
      </c>
      <c r="CJ96" s="1" t="s">
        <v>46</v>
      </c>
      <c r="CK96" s="1" t="s">
        <v>47</v>
      </c>
      <c r="IV96" s="4"/>
    </row>
    <row r="97" spans="1:256" s="1" customFormat="1" ht="15" customHeight="1" x14ac:dyDescent="0.3">
      <c r="A97" s="23" t="s">
        <v>204</v>
      </c>
      <c r="B97" s="23" t="s">
        <v>205</v>
      </c>
      <c r="C97" s="24">
        <v>2023</v>
      </c>
      <c r="D97" s="44" t="s">
        <v>218</v>
      </c>
      <c r="E97" s="23">
        <v>2333110421</v>
      </c>
      <c r="F97" s="45" t="s">
        <v>302</v>
      </c>
      <c r="G97" s="25">
        <v>80</v>
      </c>
      <c r="H97" s="25">
        <v>0</v>
      </c>
      <c r="I97" s="25">
        <f t="shared" si="0"/>
        <v>80</v>
      </c>
      <c r="J97" s="25">
        <v>76.181818181818201</v>
      </c>
      <c r="K97" s="25">
        <v>0</v>
      </c>
      <c r="L97" s="26">
        <f t="shared" si="1"/>
        <v>76.181818181818201</v>
      </c>
      <c r="M97" s="25">
        <v>69.7</v>
      </c>
      <c r="N97" s="25">
        <v>0</v>
      </c>
      <c r="O97" s="25">
        <f t="shared" si="2"/>
        <v>69.7</v>
      </c>
      <c r="P97" s="25">
        <v>76.106363636363596</v>
      </c>
      <c r="Q97" s="23">
        <v>93</v>
      </c>
      <c r="R97" s="23">
        <v>92</v>
      </c>
      <c r="S97" s="46" t="s">
        <v>108</v>
      </c>
      <c r="T97" s="23">
        <v>135</v>
      </c>
      <c r="U97" s="24" t="s">
        <v>54</v>
      </c>
      <c r="V97" s="24"/>
      <c r="W97" s="24"/>
      <c r="X97" s="43"/>
      <c r="CI97" s="1" t="s">
        <v>50</v>
      </c>
      <c r="CJ97" s="1" t="s">
        <v>51</v>
      </c>
      <c r="CK97" s="1" t="s">
        <v>52</v>
      </c>
      <c r="IV97" s="4"/>
    </row>
    <row r="98" spans="1:256" s="1" customFormat="1" ht="15" customHeight="1" x14ac:dyDescent="0.3">
      <c r="A98" s="23" t="s">
        <v>204</v>
      </c>
      <c r="B98" s="23" t="s">
        <v>205</v>
      </c>
      <c r="C98" s="24">
        <v>2023</v>
      </c>
      <c r="D98" s="44" t="s">
        <v>218</v>
      </c>
      <c r="E98" s="23">
        <v>2315110421</v>
      </c>
      <c r="F98" s="45" t="s">
        <v>303</v>
      </c>
      <c r="G98" s="25">
        <v>85.825000000000003</v>
      </c>
      <c r="H98" s="25">
        <v>0</v>
      </c>
      <c r="I98" s="25">
        <f t="shared" si="0"/>
        <v>85.825000000000003</v>
      </c>
      <c r="J98" s="25">
        <v>75.204545454545496</v>
      </c>
      <c r="K98" s="25">
        <v>0</v>
      </c>
      <c r="L98" s="26">
        <f t="shared" si="1"/>
        <v>75.204545454545496</v>
      </c>
      <c r="M98" s="25">
        <v>67.849999999999994</v>
      </c>
      <c r="N98" s="25">
        <v>0</v>
      </c>
      <c r="O98" s="25">
        <f t="shared" si="2"/>
        <v>67.849999999999994</v>
      </c>
      <c r="P98" s="25">
        <v>76.062159090909105</v>
      </c>
      <c r="Q98" s="23">
        <v>94</v>
      </c>
      <c r="R98" s="23">
        <v>102</v>
      </c>
      <c r="S98" s="46" t="s">
        <v>108</v>
      </c>
      <c r="T98" s="23">
        <v>135</v>
      </c>
      <c r="U98" s="24" t="s">
        <v>54</v>
      </c>
      <c r="V98" s="24"/>
      <c r="W98" s="24"/>
      <c r="X98" s="43"/>
      <c r="CI98" s="1" t="s">
        <v>54</v>
      </c>
      <c r="CK98" s="1" t="s">
        <v>55</v>
      </c>
      <c r="IV98" s="4"/>
    </row>
    <row r="99" spans="1:256" s="1" customFormat="1" ht="15" customHeight="1" x14ac:dyDescent="0.3">
      <c r="A99" s="23" t="s">
        <v>204</v>
      </c>
      <c r="B99" s="23" t="s">
        <v>205</v>
      </c>
      <c r="C99" s="24">
        <v>2023</v>
      </c>
      <c r="D99" s="44" t="s">
        <v>208</v>
      </c>
      <c r="E99" s="23">
        <v>2308110050</v>
      </c>
      <c r="F99" s="45" t="s">
        <v>304</v>
      </c>
      <c r="G99" s="25">
        <v>84.278260869565202</v>
      </c>
      <c r="H99" s="25">
        <v>0</v>
      </c>
      <c r="I99" s="25">
        <v>84.278260869565202</v>
      </c>
      <c r="J99" s="25">
        <v>78.727272727272705</v>
      </c>
      <c r="K99" s="25">
        <v>0</v>
      </c>
      <c r="L99" s="26">
        <v>78.727272727272705</v>
      </c>
      <c r="M99" s="25">
        <v>43.7</v>
      </c>
      <c r="N99" s="25">
        <v>0</v>
      </c>
      <c r="O99" s="25">
        <v>43.7</v>
      </c>
      <c r="P99" s="25">
        <v>76.057193675889295</v>
      </c>
      <c r="Q99" s="23">
        <v>95</v>
      </c>
      <c r="R99" s="23">
        <v>75</v>
      </c>
      <c r="S99" s="46" t="s">
        <v>108</v>
      </c>
      <c r="T99" s="23">
        <v>135</v>
      </c>
      <c r="U99" s="24" t="s">
        <v>54</v>
      </c>
      <c r="V99" s="24"/>
      <c r="W99" s="24"/>
      <c r="X99" s="43"/>
      <c r="IV99" s="4"/>
    </row>
    <row r="100" spans="1:256" s="1" customFormat="1" ht="15" customHeight="1" x14ac:dyDescent="0.3">
      <c r="A100" s="23" t="s">
        <v>204</v>
      </c>
      <c r="B100" s="23" t="s">
        <v>205</v>
      </c>
      <c r="C100" s="24">
        <v>2023</v>
      </c>
      <c r="D100" s="44" t="s">
        <v>210</v>
      </c>
      <c r="E100" s="23">
        <v>2308110031</v>
      </c>
      <c r="F100" s="45" t="s">
        <v>305</v>
      </c>
      <c r="G100" s="25">
        <v>82.91</v>
      </c>
      <c r="H100" s="25">
        <v>2</v>
      </c>
      <c r="I100" s="25">
        <v>84.91</v>
      </c>
      <c r="J100" s="25">
        <v>73.022727272727295</v>
      </c>
      <c r="K100" s="25">
        <v>0</v>
      </c>
      <c r="L100" s="26">
        <v>73.022727272727295</v>
      </c>
      <c r="M100" s="25">
        <v>85.5</v>
      </c>
      <c r="N100" s="25">
        <v>0</v>
      </c>
      <c r="O100" s="25">
        <v>85.5</v>
      </c>
      <c r="P100" s="25">
        <v>76.0535454545455</v>
      </c>
      <c r="Q100" s="23">
        <v>96</v>
      </c>
      <c r="R100" s="23">
        <v>114</v>
      </c>
      <c r="S100" s="46" t="s">
        <v>108</v>
      </c>
      <c r="T100" s="23">
        <v>135</v>
      </c>
      <c r="U100" s="24" t="s">
        <v>54</v>
      </c>
      <c r="V100" s="24"/>
      <c r="W100" s="24"/>
      <c r="X100" s="43"/>
      <c r="IV100" s="4"/>
    </row>
    <row r="101" spans="1:256" s="1" customFormat="1" ht="15" customHeight="1" x14ac:dyDescent="0.3">
      <c r="A101" s="23" t="s">
        <v>204</v>
      </c>
      <c r="B101" s="23" t="s">
        <v>205</v>
      </c>
      <c r="C101" s="24">
        <v>2023</v>
      </c>
      <c r="D101" s="44" t="s">
        <v>218</v>
      </c>
      <c r="E101" s="23">
        <v>2308110123</v>
      </c>
      <c r="F101" s="45" t="s">
        <v>306</v>
      </c>
      <c r="G101" s="25">
        <v>84.295652173912998</v>
      </c>
      <c r="H101" s="25">
        <v>0</v>
      </c>
      <c r="I101" s="25">
        <f>G101+H101</f>
        <v>84.295652173912998</v>
      </c>
      <c r="J101" s="25">
        <v>75.25</v>
      </c>
      <c r="K101" s="25">
        <v>0</v>
      </c>
      <c r="L101" s="26">
        <f>J101+K101</f>
        <v>75.25</v>
      </c>
      <c r="M101" s="25">
        <v>69.599999999999994</v>
      </c>
      <c r="N101" s="25">
        <v>0</v>
      </c>
      <c r="O101" s="25">
        <f>M101+N101</f>
        <v>69.599999999999994</v>
      </c>
      <c r="P101" s="25">
        <v>76.041847826086894</v>
      </c>
      <c r="Q101" s="23">
        <v>97</v>
      </c>
      <c r="R101" s="23">
        <v>101</v>
      </c>
      <c r="S101" s="46" t="s">
        <v>108</v>
      </c>
      <c r="T101" s="23">
        <v>135</v>
      </c>
      <c r="U101" s="24" t="s">
        <v>54</v>
      </c>
      <c r="V101" s="24"/>
      <c r="W101" s="24"/>
      <c r="X101" s="43"/>
      <c r="CI101" s="1" t="s">
        <v>61</v>
      </c>
      <c r="IV101" s="4"/>
    </row>
    <row r="102" spans="1:256" s="1" customFormat="1" ht="15" customHeight="1" x14ac:dyDescent="0.3">
      <c r="A102" s="23" t="s">
        <v>204</v>
      </c>
      <c r="B102" s="23" t="s">
        <v>205</v>
      </c>
      <c r="C102" s="24">
        <v>2023</v>
      </c>
      <c r="D102" s="44" t="s">
        <v>206</v>
      </c>
      <c r="E102" s="23">
        <v>2308110077</v>
      </c>
      <c r="F102" s="45" t="s">
        <v>307</v>
      </c>
      <c r="G102" s="25">
        <v>83.686000000000007</v>
      </c>
      <c r="H102" s="25">
        <v>2</v>
      </c>
      <c r="I102" s="25">
        <v>85.686000000000007</v>
      </c>
      <c r="J102" s="25">
        <v>75.64</v>
      </c>
      <c r="K102" s="25">
        <v>0</v>
      </c>
      <c r="L102" s="26">
        <v>75.64</v>
      </c>
      <c r="M102" s="25">
        <v>64.099999999999994</v>
      </c>
      <c r="N102" s="25">
        <v>0</v>
      </c>
      <c r="O102" s="25">
        <v>64.099999999999994</v>
      </c>
      <c r="P102" s="25">
        <v>75.992900000000006</v>
      </c>
      <c r="Q102" s="23">
        <v>98</v>
      </c>
      <c r="R102" s="23">
        <v>100</v>
      </c>
      <c r="S102" s="46" t="s">
        <v>108</v>
      </c>
      <c r="T102" s="23">
        <v>135</v>
      </c>
      <c r="U102" s="24" t="s">
        <v>54</v>
      </c>
      <c r="V102" s="24"/>
      <c r="W102" s="24"/>
      <c r="X102" s="43"/>
      <c r="CI102" s="1" t="s">
        <v>64</v>
      </c>
      <c r="IV102" s="4"/>
    </row>
    <row r="103" spans="1:256" s="1" customFormat="1" ht="15" customHeight="1" x14ac:dyDescent="0.3">
      <c r="A103" s="23" t="s">
        <v>204</v>
      </c>
      <c r="B103" s="23" t="s">
        <v>205</v>
      </c>
      <c r="C103" s="24">
        <v>2023</v>
      </c>
      <c r="D103" s="44" t="s">
        <v>218</v>
      </c>
      <c r="E103" s="23">
        <v>2308110126</v>
      </c>
      <c r="F103" s="45" t="s">
        <v>308</v>
      </c>
      <c r="G103" s="25">
        <v>84.2</v>
      </c>
      <c r="H103" s="25">
        <v>0</v>
      </c>
      <c r="I103" s="25">
        <f>G103+H103</f>
        <v>84.2</v>
      </c>
      <c r="J103" s="25">
        <v>76.090909090909093</v>
      </c>
      <c r="K103" s="25">
        <v>0</v>
      </c>
      <c r="L103" s="26">
        <f>J103+K103</f>
        <v>76.090909090909093</v>
      </c>
      <c r="M103" s="25">
        <v>60.4</v>
      </c>
      <c r="N103" s="25">
        <v>0</v>
      </c>
      <c r="O103" s="25">
        <f>M103+N103</f>
        <v>60.4</v>
      </c>
      <c r="P103" s="25">
        <v>75.738181818181801</v>
      </c>
      <c r="Q103" s="23">
        <v>99</v>
      </c>
      <c r="R103" s="23">
        <v>95</v>
      </c>
      <c r="S103" s="23" t="s">
        <v>33</v>
      </c>
      <c r="T103" s="23">
        <v>135</v>
      </c>
      <c r="U103" s="24"/>
      <c r="V103" s="24"/>
      <c r="W103" s="24"/>
      <c r="X103" s="43"/>
      <c r="IV103" s="4"/>
    </row>
    <row r="104" spans="1:256" s="1" customFormat="1" ht="15" customHeight="1" x14ac:dyDescent="0.3">
      <c r="A104" s="23" t="s">
        <v>204</v>
      </c>
      <c r="B104" s="23" t="s">
        <v>205</v>
      </c>
      <c r="C104" s="24">
        <v>2023</v>
      </c>
      <c r="D104" s="44" t="s">
        <v>218</v>
      </c>
      <c r="E104" s="23">
        <v>2308110125</v>
      </c>
      <c r="F104" s="45" t="s">
        <v>309</v>
      </c>
      <c r="G104" s="25">
        <v>84.156521739130397</v>
      </c>
      <c r="H104" s="25">
        <v>0</v>
      </c>
      <c r="I104" s="25">
        <f>G104+H104</f>
        <v>84.156521739130397</v>
      </c>
      <c r="J104" s="25">
        <v>74.545454545454504</v>
      </c>
      <c r="K104" s="25">
        <v>0</v>
      </c>
      <c r="L104" s="26">
        <f>J104+K104</f>
        <v>74.545454545454504</v>
      </c>
      <c r="M104" s="25">
        <v>71.599999999999994</v>
      </c>
      <c r="N104" s="25">
        <v>0</v>
      </c>
      <c r="O104" s="25">
        <f>M104+N104</f>
        <v>71.599999999999994</v>
      </c>
      <c r="P104" s="25">
        <v>75.692569169960507</v>
      </c>
      <c r="Q104" s="23">
        <v>100</v>
      </c>
      <c r="R104" s="23">
        <v>106</v>
      </c>
      <c r="S104" s="46" t="s">
        <v>108</v>
      </c>
      <c r="T104" s="23">
        <v>135</v>
      </c>
      <c r="U104" s="24" t="s">
        <v>54</v>
      </c>
      <c r="V104" s="24"/>
      <c r="W104" s="24"/>
      <c r="X104" s="43"/>
      <c r="IV104" s="4"/>
    </row>
    <row r="105" spans="1:256" s="1" customFormat="1" ht="15" customHeight="1" x14ac:dyDescent="0.3">
      <c r="A105" s="23" t="s">
        <v>204</v>
      </c>
      <c r="B105" s="23" t="s">
        <v>205</v>
      </c>
      <c r="C105" s="24">
        <v>2023</v>
      </c>
      <c r="D105" s="44" t="s">
        <v>210</v>
      </c>
      <c r="E105" s="23">
        <v>2308110018</v>
      </c>
      <c r="F105" s="45" t="s">
        <v>310</v>
      </c>
      <c r="G105" s="25">
        <v>85</v>
      </c>
      <c r="H105" s="25">
        <v>2.5</v>
      </c>
      <c r="I105" s="25">
        <v>87.5</v>
      </c>
      <c r="J105" s="25">
        <v>76.340909090909093</v>
      </c>
      <c r="K105" s="25">
        <v>0</v>
      </c>
      <c r="L105" s="26">
        <v>76.340909090909093</v>
      </c>
      <c r="M105" s="25">
        <v>52.9</v>
      </c>
      <c r="N105" s="25">
        <v>0</v>
      </c>
      <c r="O105" s="25">
        <v>52.9</v>
      </c>
      <c r="P105" s="25">
        <v>75.670681818181805</v>
      </c>
      <c r="Q105" s="23">
        <v>101</v>
      </c>
      <c r="R105" s="23">
        <v>91</v>
      </c>
      <c r="S105" s="46" t="s">
        <v>108</v>
      </c>
      <c r="T105" s="23">
        <v>135</v>
      </c>
      <c r="U105" s="24" t="s">
        <v>54</v>
      </c>
      <c r="V105" s="24"/>
      <c r="W105" s="24"/>
      <c r="X105" s="43"/>
      <c r="IV105" s="4"/>
    </row>
    <row r="106" spans="1:256" s="1" customFormat="1" ht="15" customHeight="1" x14ac:dyDescent="0.3">
      <c r="A106" s="23" t="s">
        <v>204</v>
      </c>
      <c r="B106" s="23" t="s">
        <v>205</v>
      </c>
      <c r="C106" s="24">
        <v>2023</v>
      </c>
      <c r="D106" s="44" t="s">
        <v>218</v>
      </c>
      <c r="E106" s="23">
        <v>2308110132</v>
      </c>
      <c r="F106" s="45" t="s">
        <v>311</v>
      </c>
      <c r="G106" s="25">
        <v>81.313043478260894</v>
      </c>
      <c r="H106" s="25">
        <v>0</v>
      </c>
      <c r="I106" s="25">
        <f>G106+H106</f>
        <v>81.313043478260894</v>
      </c>
      <c r="J106" s="25">
        <v>75.75</v>
      </c>
      <c r="K106" s="25">
        <v>0</v>
      </c>
      <c r="L106" s="26">
        <f>J106+K106</f>
        <v>75.75</v>
      </c>
      <c r="M106" s="25">
        <v>64.3</v>
      </c>
      <c r="N106" s="25">
        <v>0</v>
      </c>
      <c r="O106" s="25">
        <f>M106+N106</f>
        <v>64.3</v>
      </c>
      <c r="P106" s="25">
        <v>75.439456521739103</v>
      </c>
      <c r="Q106" s="23">
        <v>102</v>
      </c>
      <c r="R106" s="23">
        <v>99</v>
      </c>
      <c r="S106" s="23" t="s">
        <v>33</v>
      </c>
      <c r="T106" s="23">
        <v>135</v>
      </c>
      <c r="U106" s="24"/>
      <c r="V106" s="24"/>
      <c r="W106" s="24"/>
      <c r="X106" s="43"/>
      <c r="IV106" s="4"/>
    </row>
    <row r="107" spans="1:256" s="1" customFormat="1" ht="15" customHeight="1" x14ac:dyDescent="0.3">
      <c r="A107" s="23" t="s">
        <v>204</v>
      </c>
      <c r="B107" s="23" t="s">
        <v>205</v>
      </c>
      <c r="C107" s="24">
        <v>2023</v>
      </c>
      <c r="D107" s="44" t="s">
        <v>218</v>
      </c>
      <c r="E107" s="23">
        <v>2308110119</v>
      </c>
      <c r="F107" s="45" t="s">
        <v>312</v>
      </c>
      <c r="G107" s="25">
        <v>82.530434782608694</v>
      </c>
      <c r="H107" s="25">
        <v>0</v>
      </c>
      <c r="I107" s="25">
        <f>G107+H107</f>
        <v>82.530434782608694</v>
      </c>
      <c r="J107" s="25">
        <v>75.886363636363598</v>
      </c>
      <c r="K107" s="25">
        <v>0</v>
      </c>
      <c r="L107" s="26">
        <f>J107+K107</f>
        <v>75.886363636363598</v>
      </c>
      <c r="M107" s="25">
        <v>60.7</v>
      </c>
      <c r="N107" s="25">
        <v>0</v>
      </c>
      <c r="O107" s="25">
        <f>M107+N107</f>
        <v>60.7</v>
      </c>
      <c r="P107" s="25">
        <v>75.364337944664001</v>
      </c>
      <c r="Q107" s="23">
        <v>103</v>
      </c>
      <c r="R107" s="23">
        <v>97</v>
      </c>
      <c r="S107" s="23" t="s">
        <v>33</v>
      </c>
      <c r="T107" s="23">
        <v>135</v>
      </c>
      <c r="U107" s="24"/>
      <c r="V107" s="24"/>
      <c r="W107" s="24"/>
      <c r="X107" s="43"/>
      <c r="IV107" s="4"/>
    </row>
    <row r="108" spans="1:256" s="1" customFormat="1" ht="15" customHeight="1" x14ac:dyDescent="0.3">
      <c r="A108" s="23" t="s">
        <v>204</v>
      </c>
      <c r="B108" s="23" t="s">
        <v>205</v>
      </c>
      <c r="C108" s="24">
        <v>2023</v>
      </c>
      <c r="D108" s="44" t="s">
        <v>206</v>
      </c>
      <c r="E108" s="23">
        <v>2308110078</v>
      </c>
      <c r="F108" s="45" t="s">
        <v>313</v>
      </c>
      <c r="G108" s="25">
        <v>84.686000000000007</v>
      </c>
      <c r="H108" s="25">
        <v>2</v>
      </c>
      <c r="I108" s="25">
        <v>86.686000000000007</v>
      </c>
      <c r="J108" s="25">
        <v>74.77</v>
      </c>
      <c r="K108" s="25">
        <v>0</v>
      </c>
      <c r="L108" s="26">
        <v>74.77</v>
      </c>
      <c r="M108" s="25">
        <v>61.3</v>
      </c>
      <c r="N108" s="25">
        <v>0</v>
      </c>
      <c r="O108" s="25">
        <v>61.3</v>
      </c>
      <c r="P108" s="25">
        <v>75.210400000000007</v>
      </c>
      <c r="Q108" s="23">
        <v>104</v>
      </c>
      <c r="R108" s="23">
        <v>103</v>
      </c>
      <c r="S108" s="23" t="s">
        <v>33</v>
      </c>
      <c r="T108" s="23">
        <v>135</v>
      </c>
      <c r="U108" s="24"/>
      <c r="V108" s="24"/>
      <c r="W108" s="24"/>
      <c r="X108" s="43"/>
      <c r="IV108" s="4"/>
    </row>
    <row r="109" spans="1:256" s="1" customFormat="1" ht="15" customHeight="1" x14ac:dyDescent="0.3">
      <c r="A109" s="23" t="s">
        <v>204</v>
      </c>
      <c r="B109" s="23" t="s">
        <v>205</v>
      </c>
      <c r="C109" s="24">
        <v>2023</v>
      </c>
      <c r="D109" s="44" t="s">
        <v>218</v>
      </c>
      <c r="E109" s="23">
        <v>2308110106</v>
      </c>
      <c r="F109" s="45" t="s">
        <v>314</v>
      </c>
      <c r="G109" s="25">
        <v>85.224000000000004</v>
      </c>
      <c r="H109" s="25">
        <v>0</v>
      </c>
      <c r="I109" s="25">
        <f>G109+H109</f>
        <v>85.224000000000004</v>
      </c>
      <c r="J109" s="25">
        <v>72.340909090909093</v>
      </c>
      <c r="K109" s="25">
        <v>0</v>
      </c>
      <c r="L109" s="26">
        <f>J109+K109</f>
        <v>72.340909090909093</v>
      </c>
      <c r="M109" s="25">
        <v>81.25</v>
      </c>
      <c r="N109" s="25">
        <v>0</v>
      </c>
      <c r="O109" s="25">
        <f>M109+N109</f>
        <v>81.25</v>
      </c>
      <c r="P109" s="25">
        <v>75.164281818181806</v>
      </c>
      <c r="Q109" s="23">
        <v>105</v>
      </c>
      <c r="R109" s="23">
        <v>116</v>
      </c>
      <c r="S109" s="46" t="s">
        <v>108</v>
      </c>
      <c r="T109" s="23">
        <v>135</v>
      </c>
      <c r="U109" s="24" t="s">
        <v>54</v>
      </c>
      <c r="V109" s="24"/>
      <c r="W109" s="24"/>
      <c r="X109" s="43"/>
      <c r="IV109" s="4"/>
    </row>
    <row r="110" spans="1:256" s="1" customFormat="1" ht="15" customHeight="1" x14ac:dyDescent="0.3">
      <c r="A110" s="23" t="s">
        <v>204</v>
      </c>
      <c r="B110" s="23" t="s">
        <v>205</v>
      </c>
      <c r="C110" s="24">
        <v>2023</v>
      </c>
      <c r="D110" s="44" t="s">
        <v>208</v>
      </c>
      <c r="E110" s="23">
        <v>2308110042</v>
      </c>
      <c r="F110" s="45" t="s">
        <v>315</v>
      </c>
      <c r="G110" s="25">
        <v>84.052173913043504</v>
      </c>
      <c r="H110" s="25">
        <v>0</v>
      </c>
      <c r="I110" s="25">
        <v>84.052173913043504</v>
      </c>
      <c r="J110" s="25">
        <v>74.613636363636402</v>
      </c>
      <c r="K110" s="25">
        <v>0</v>
      </c>
      <c r="L110" s="26">
        <v>74.613636363636402</v>
      </c>
      <c r="M110" s="25">
        <v>61.8</v>
      </c>
      <c r="N110" s="25">
        <v>0</v>
      </c>
      <c r="O110" s="25">
        <v>61.8</v>
      </c>
      <c r="P110" s="25">
        <v>74.748053359683794</v>
      </c>
      <c r="Q110" s="23">
        <v>106</v>
      </c>
      <c r="R110" s="23">
        <v>105</v>
      </c>
      <c r="S110" s="46" t="s">
        <v>108</v>
      </c>
      <c r="T110" s="23">
        <v>135</v>
      </c>
      <c r="U110" s="24" t="s">
        <v>54</v>
      </c>
      <c r="V110" s="24"/>
      <c r="W110" s="24"/>
      <c r="X110" s="43"/>
      <c r="IV110" s="4"/>
    </row>
    <row r="111" spans="1:256" s="1" customFormat="1" ht="15" customHeight="1" x14ac:dyDescent="0.3">
      <c r="A111" s="23" t="s">
        <v>204</v>
      </c>
      <c r="B111" s="23" t="s">
        <v>205</v>
      </c>
      <c r="C111" s="24">
        <v>2023</v>
      </c>
      <c r="D111" s="44" t="s">
        <v>208</v>
      </c>
      <c r="E111" s="23">
        <v>2308110049</v>
      </c>
      <c r="F111" s="45" t="s">
        <v>316</v>
      </c>
      <c r="G111" s="25">
        <v>84.547826086956505</v>
      </c>
      <c r="H111" s="25">
        <v>0</v>
      </c>
      <c r="I111" s="25">
        <v>84.547826086956505</v>
      </c>
      <c r="J111" s="25">
        <v>73.386363636363598</v>
      </c>
      <c r="K111" s="25">
        <v>0</v>
      </c>
      <c r="L111" s="26">
        <v>73.386363636363598</v>
      </c>
      <c r="M111" s="25">
        <v>69.900000000000006</v>
      </c>
      <c r="N111" s="25">
        <v>0</v>
      </c>
      <c r="O111" s="25">
        <v>69.900000000000006</v>
      </c>
      <c r="P111" s="25">
        <v>74.711946640316199</v>
      </c>
      <c r="Q111" s="23">
        <v>107</v>
      </c>
      <c r="R111" s="23">
        <v>111</v>
      </c>
      <c r="S111" s="46" t="s">
        <v>108</v>
      </c>
      <c r="T111" s="23">
        <v>135</v>
      </c>
      <c r="U111" s="24" t="s">
        <v>54</v>
      </c>
      <c r="V111" s="24"/>
      <c r="W111" s="24"/>
      <c r="X111" s="43"/>
      <c r="IV111" s="4"/>
    </row>
    <row r="112" spans="1:256" s="1" customFormat="1" ht="15" customHeight="1" x14ac:dyDescent="0.3">
      <c r="A112" s="23" t="s">
        <v>204</v>
      </c>
      <c r="B112" s="23" t="s">
        <v>205</v>
      </c>
      <c r="C112" s="24">
        <v>2023</v>
      </c>
      <c r="D112" s="44" t="s">
        <v>218</v>
      </c>
      <c r="E112" s="23">
        <v>2308110120</v>
      </c>
      <c r="F112" s="45" t="s">
        <v>317</v>
      </c>
      <c r="G112" s="25">
        <v>82.434782608695699</v>
      </c>
      <c r="H112" s="25">
        <v>0</v>
      </c>
      <c r="I112" s="25">
        <f>G112+H112</f>
        <v>82.434782608695699</v>
      </c>
      <c r="J112" s="25">
        <v>73.318181818181799</v>
      </c>
      <c r="K112" s="25">
        <v>0</v>
      </c>
      <c r="L112" s="26">
        <f>J112+K112</f>
        <v>73.318181818181799</v>
      </c>
      <c r="M112" s="25">
        <v>73</v>
      </c>
      <c r="N112" s="25">
        <v>0</v>
      </c>
      <c r="O112" s="25">
        <f>M112+N112</f>
        <v>73</v>
      </c>
      <c r="P112" s="25">
        <v>74.653853754940698</v>
      </c>
      <c r="Q112" s="23">
        <v>108</v>
      </c>
      <c r="R112" s="23">
        <v>112</v>
      </c>
      <c r="S112" s="46" t="s">
        <v>108</v>
      </c>
      <c r="T112" s="23">
        <v>135</v>
      </c>
      <c r="U112" s="24" t="s">
        <v>54</v>
      </c>
      <c r="V112" s="24"/>
      <c r="W112" s="24"/>
      <c r="X112" s="43"/>
      <c r="IV112" s="4"/>
    </row>
    <row r="113" spans="1:256" s="1" customFormat="1" ht="15" customHeight="1" x14ac:dyDescent="0.3">
      <c r="A113" s="23" t="s">
        <v>204</v>
      </c>
      <c r="B113" s="23" t="s">
        <v>205</v>
      </c>
      <c r="C113" s="24">
        <v>2023</v>
      </c>
      <c r="D113" s="44" t="s">
        <v>208</v>
      </c>
      <c r="E113" s="23">
        <v>2308110067</v>
      </c>
      <c r="F113" s="45" t="s">
        <v>318</v>
      </c>
      <c r="G113" s="25">
        <v>84.347826086956502</v>
      </c>
      <c r="H113" s="25">
        <v>2</v>
      </c>
      <c r="I113" s="25">
        <v>86.347826086956502</v>
      </c>
      <c r="J113" s="25">
        <v>73.636363636363598</v>
      </c>
      <c r="K113" s="25">
        <v>0</v>
      </c>
      <c r="L113" s="26">
        <v>73.636363636363598</v>
      </c>
      <c r="M113" s="25">
        <v>63.4</v>
      </c>
      <c r="N113" s="25">
        <v>0</v>
      </c>
      <c r="O113" s="25">
        <v>63.4</v>
      </c>
      <c r="P113" s="25">
        <v>74.519446640316204</v>
      </c>
      <c r="Q113" s="23">
        <v>109</v>
      </c>
      <c r="R113" s="23">
        <v>109</v>
      </c>
      <c r="S113" s="46" t="s">
        <v>108</v>
      </c>
      <c r="T113" s="23">
        <v>135</v>
      </c>
      <c r="U113" s="24" t="s">
        <v>54</v>
      </c>
      <c r="V113" s="24"/>
      <c r="W113" s="24"/>
      <c r="X113" s="43"/>
      <c r="IV113" s="4"/>
    </row>
    <row r="114" spans="1:256" s="1" customFormat="1" ht="15" customHeight="1" x14ac:dyDescent="0.3">
      <c r="A114" s="23" t="s">
        <v>204</v>
      </c>
      <c r="B114" s="23" t="s">
        <v>205</v>
      </c>
      <c r="C114" s="24">
        <v>2023</v>
      </c>
      <c r="D114" s="44" t="s">
        <v>206</v>
      </c>
      <c r="E114" s="23">
        <v>2308110075</v>
      </c>
      <c r="F114" s="45" t="s">
        <v>319</v>
      </c>
      <c r="G114" s="25">
        <v>84.085999999999999</v>
      </c>
      <c r="H114" s="25">
        <v>2</v>
      </c>
      <c r="I114" s="25">
        <v>86.085999999999999</v>
      </c>
      <c r="J114" s="25">
        <v>74.11</v>
      </c>
      <c r="K114" s="25">
        <v>0</v>
      </c>
      <c r="L114" s="26">
        <v>74.11</v>
      </c>
      <c r="M114" s="25">
        <v>59.2</v>
      </c>
      <c r="N114" s="25">
        <v>0</v>
      </c>
      <c r="O114" s="25">
        <v>59.2</v>
      </c>
      <c r="P114" s="25">
        <v>74.415400000000005</v>
      </c>
      <c r="Q114" s="23">
        <v>110</v>
      </c>
      <c r="R114" s="23">
        <v>107</v>
      </c>
      <c r="S114" s="46" t="s">
        <v>108</v>
      </c>
      <c r="T114" s="23">
        <v>135</v>
      </c>
      <c r="U114" s="24" t="s">
        <v>54</v>
      </c>
      <c r="V114" s="24"/>
      <c r="W114" s="24"/>
      <c r="X114" s="43"/>
      <c r="IV114" s="4"/>
    </row>
    <row r="115" spans="1:256" s="1" customFormat="1" ht="15" customHeight="1" x14ac:dyDescent="0.3">
      <c r="A115" s="23" t="s">
        <v>204</v>
      </c>
      <c r="B115" s="23" t="s">
        <v>205</v>
      </c>
      <c r="C115" s="24">
        <v>2023</v>
      </c>
      <c r="D115" s="44" t="s">
        <v>210</v>
      </c>
      <c r="E115" s="23">
        <v>2308110014</v>
      </c>
      <c r="F115" s="45" t="s">
        <v>320</v>
      </c>
      <c r="G115" s="25">
        <v>84.58</v>
      </c>
      <c r="H115" s="25">
        <v>2</v>
      </c>
      <c r="I115" s="25">
        <v>86.58</v>
      </c>
      <c r="J115" s="25">
        <v>73.840909090909093</v>
      </c>
      <c r="K115" s="25">
        <v>0</v>
      </c>
      <c r="L115" s="26">
        <v>73.840909090909093</v>
      </c>
      <c r="M115" s="25">
        <v>60.4</v>
      </c>
      <c r="N115" s="25">
        <v>0</v>
      </c>
      <c r="O115" s="25">
        <v>60.4</v>
      </c>
      <c r="P115" s="25">
        <v>74.4076818181818</v>
      </c>
      <c r="Q115" s="23">
        <v>111</v>
      </c>
      <c r="R115" s="23">
        <v>108</v>
      </c>
      <c r="S115" s="46" t="s">
        <v>108</v>
      </c>
      <c r="T115" s="23">
        <v>135</v>
      </c>
      <c r="U115" s="24" t="s">
        <v>54</v>
      </c>
      <c r="V115" s="24"/>
      <c r="W115" s="24"/>
      <c r="X115" s="43"/>
      <c r="IV115" s="4"/>
    </row>
    <row r="116" spans="1:256" s="1" customFormat="1" ht="15" customHeight="1" x14ac:dyDescent="0.3">
      <c r="A116" s="23" t="s">
        <v>204</v>
      </c>
      <c r="B116" s="23" t="s">
        <v>205</v>
      </c>
      <c r="C116" s="24">
        <v>2023</v>
      </c>
      <c r="D116" s="44" t="s">
        <v>206</v>
      </c>
      <c r="E116" s="23">
        <v>2308110087</v>
      </c>
      <c r="F116" s="45" t="s">
        <v>321</v>
      </c>
      <c r="G116" s="25">
        <v>82.94</v>
      </c>
      <c r="H116" s="25">
        <v>2</v>
      </c>
      <c r="I116" s="25">
        <v>84.94</v>
      </c>
      <c r="J116" s="25">
        <v>73</v>
      </c>
      <c r="K116" s="25">
        <v>0</v>
      </c>
      <c r="L116" s="26">
        <v>73</v>
      </c>
      <c r="M116" s="25">
        <v>64.7</v>
      </c>
      <c r="N116" s="25">
        <v>0</v>
      </c>
      <c r="O116" s="25">
        <v>64.7</v>
      </c>
      <c r="P116" s="25">
        <v>73.960999999999999</v>
      </c>
      <c r="Q116" s="23">
        <v>112</v>
      </c>
      <c r="R116" s="23">
        <v>115</v>
      </c>
      <c r="S116" s="23" t="s">
        <v>33</v>
      </c>
      <c r="T116" s="23">
        <v>135</v>
      </c>
      <c r="U116" s="24"/>
      <c r="V116" s="24"/>
      <c r="W116" s="24"/>
      <c r="X116" s="43"/>
      <c r="IV116" s="4"/>
    </row>
    <row r="117" spans="1:256" s="1" customFormat="1" ht="15" customHeight="1" x14ac:dyDescent="0.3">
      <c r="A117" s="23" t="s">
        <v>204</v>
      </c>
      <c r="B117" s="23" t="s">
        <v>205</v>
      </c>
      <c r="C117" s="24">
        <v>2023</v>
      </c>
      <c r="D117" s="44" t="s">
        <v>210</v>
      </c>
      <c r="E117" s="23">
        <v>2208110034</v>
      </c>
      <c r="F117" s="45" t="s">
        <v>322</v>
      </c>
      <c r="G117" s="25">
        <v>85</v>
      </c>
      <c r="H117" s="25">
        <v>2</v>
      </c>
      <c r="I117" s="25">
        <v>87</v>
      </c>
      <c r="J117" s="25">
        <v>74.659090909090907</v>
      </c>
      <c r="K117" s="25">
        <v>0</v>
      </c>
      <c r="L117" s="26">
        <v>74.659090909090907</v>
      </c>
      <c r="M117" s="25">
        <v>47.1</v>
      </c>
      <c r="N117" s="25">
        <v>0</v>
      </c>
      <c r="O117" s="25">
        <v>47.1</v>
      </c>
      <c r="P117" s="25">
        <v>73.754318181818206</v>
      </c>
      <c r="Q117" s="23">
        <v>113</v>
      </c>
      <c r="R117" s="23">
        <v>104</v>
      </c>
      <c r="S117" s="46" t="s">
        <v>108</v>
      </c>
      <c r="T117" s="23">
        <v>135</v>
      </c>
      <c r="U117" s="24" t="s">
        <v>54</v>
      </c>
      <c r="V117" s="24"/>
      <c r="W117" s="24"/>
      <c r="X117" s="43"/>
      <c r="IV117" s="4"/>
    </row>
    <row r="118" spans="1:256" s="1" customFormat="1" ht="15" customHeight="1" x14ac:dyDescent="0.3">
      <c r="A118" s="23" t="s">
        <v>204</v>
      </c>
      <c r="B118" s="23" t="s">
        <v>205</v>
      </c>
      <c r="C118" s="24">
        <v>2023</v>
      </c>
      <c r="D118" s="44" t="s">
        <v>208</v>
      </c>
      <c r="E118" s="23">
        <v>2308110043</v>
      </c>
      <c r="F118" s="45" t="s">
        <v>323</v>
      </c>
      <c r="G118" s="25">
        <v>83.4</v>
      </c>
      <c r="H118" s="25">
        <v>0</v>
      </c>
      <c r="I118" s="25">
        <v>83.4</v>
      </c>
      <c r="J118" s="25">
        <v>73.454545454545496</v>
      </c>
      <c r="K118" s="25">
        <v>0</v>
      </c>
      <c r="L118" s="26">
        <v>73.454545454545496</v>
      </c>
      <c r="M118" s="25">
        <v>60</v>
      </c>
      <c r="N118" s="25">
        <v>0</v>
      </c>
      <c r="O118" s="25">
        <v>60</v>
      </c>
      <c r="P118" s="25">
        <v>73.600909090909099</v>
      </c>
      <c r="Q118" s="23">
        <v>114</v>
      </c>
      <c r="R118" s="23">
        <v>110</v>
      </c>
      <c r="S118" s="46" t="s">
        <v>108</v>
      </c>
      <c r="T118" s="23">
        <v>135</v>
      </c>
      <c r="U118" s="24" t="s">
        <v>54</v>
      </c>
      <c r="V118" s="24"/>
      <c r="W118" s="24"/>
      <c r="X118" s="43"/>
      <c r="IV118" s="4"/>
    </row>
    <row r="119" spans="1:256" s="1" customFormat="1" ht="15" customHeight="1" x14ac:dyDescent="0.3">
      <c r="A119" s="23" t="s">
        <v>204</v>
      </c>
      <c r="B119" s="23" t="s">
        <v>205</v>
      </c>
      <c r="C119" s="24">
        <v>2023</v>
      </c>
      <c r="D119" s="44" t="s">
        <v>218</v>
      </c>
      <c r="E119" s="23">
        <v>2315110219</v>
      </c>
      <c r="F119" s="45" t="s">
        <v>324</v>
      </c>
      <c r="G119" s="25">
        <v>86.915384615384596</v>
      </c>
      <c r="H119" s="25">
        <v>0</v>
      </c>
      <c r="I119" s="25">
        <f>G119+H119</f>
        <v>86.915384615384596</v>
      </c>
      <c r="J119" s="25">
        <v>70.818181818181799</v>
      </c>
      <c r="K119" s="25">
        <v>0</v>
      </c>
      <c r="L119" s="26">
        <f>J119+K119</f>
        <v>70.818181818181799</v>
      </c>
      <c r="M119" s="25">
        <v>69.2</v>
      </c>
      <c r="N119" s="25">
        <v>0</v>
      </c>
      <c r="O119" s="25">
        <f>M119+N119</f>
        <v>69.2</v>
      </c>
      <c r="P119" s="25">
        <v>73.070944055944096</v>
      </c>
      <c r="Q119" s="23">
        <v>115</v>
      </c>
      <c r="R119" s="23">
        <v>120</v>
      </c>
      <c r="S119" s="46" t="s">
        <v>108</v>
      </c>
      <c r="T119" s="23">
        <v>135</v>
      </c>
      <c r="U119" s="24" t="s">
        <v>54</v>
      </c>
      <c r="V119" s="24"/>
      <c r="W119" s="24"/>
      <c r="X119" s="43"/>
      <c r="IV119" s="4"/>
    </row>
    <row r="120" spans="1:256" s="1" customFormat="1" ht="15" customHeight="1" x14ac:dyDescent="0.3">
      <c r="A120" s="23" t="s">
        <v>204</v>
      </c>
      <c r="B120" s="23" t="s">
        <v>205</v>
      </c>
      <c r="C120" s="24">
        <v>2023</v>
      </c>
      <c r="D120" s="44" t="s">
        <v>208</v>
      </c>
      <c r="E120" s="23">
        <v>2308110058</v>
      </c>
      <c r="F120" s="45" t="s">
        <v>325</v>
      </c>
      <c r="G120" s="25">
        <v>84.078260869565199</v>
      </c>
      <c r="H120" s="25">
        <v>0</v>
      </c>
      <c r="I120" s="25">
        <v>84.078260869565199</v>
      </c>
      <c r="J120" s="25">
        <v>77.75</v>
      </c>
      <c r="K120" s="25">
        <v>0</v>
      </c>
      <c r="L120" s="26">
        <v>77.75</v>
      </c>
      <c r="M120" s="25">
        <v>20.5</v>
      </c>
      <c r="N120" s="25">
        <v>0</v>
      </c>
      <c r="O120" s="25">
        <v>20.5</v>
      </c>
      <c r="P120" s="25">
        <v>72.974239130434796</v>
      </c>
      <c r="Q120" s="23">
        <v>116</v>
      </c>
      <c r="R120" s="23">
        <v>80</v>
      </c>
      <c r="S120" s="46" t="s">
        <v>108</v>
      </c>
      <c r="T120" s="23">
        <v>135</v>
      </c>
      <c r="U120" s="24" t="s">
        <v>54</v>
      </c>
      <c r="V120" s="24"/>
      <c r="W120" s="24"/>
      <c r="X120" s="43"/>
      <c r="IV120" s="4"/>
    </row>
    <row r="121" spans="1:256" s="1" customFormat="1" ht="15" customHeight="1" x14ac:dyDescent="0.3">
      <c r="A121" s="23" t="s">
        <v>204</v>
      </c>
      <c r="B121" s="23" t="s">
        <v>205</v>
      </c>
      <c r="C121" s="24">
        <v>2023</v>
      </c>
      <c r="D121" s="44" t="s">
        <v>218</v>
      </c>
      <c r="E121" s="23">
        <v>2308110116</v>
      </c>
      <c r="F121" s="45" t="s">
        <v>326</v>
      </c>
      <c r="G121" s="25">
        <v>85.417391304347802</v>
      </c>
      <c r="H121" s="25">
        <v>0</v>
      </c>
      <c r="I121" s="25">
        <f>G121+H121</f>
        <v>85.417391304347802</v>
      </c>
      <c r="J121" s="25">
        <v>71.454545454545496</v>
      </c>
      <c r="K121" s="25">
        <v>0</v>
      </c>
      <c r="L121" s="26">
        <f>J121+K121</f>
        <v>71.454545454545496</v>
      </c>
      <c r="M121" s="25">
        <v>62.4</v>
      </c>
      <c r="N121" s="25">
        <v>0</v>
      </c>
      <c r="O121" s="25">
        <f>M121+N121</f>
        <v>62.4</v>
      </c>
      <c r="P121" s="25">
        <v>72.643517786561304</v>
      </c>
      <c r="Q121" s="23">
        <v>117</v>
      </c>
      <c r="R121" s="23">
        <v>118</v>
      </c>
      <c r="S121" s="46" t="s">
        <v>108</v>
      </c>
      <c r="T121" s="23">
        <v>135</v>
      </c>
      <c r="U121" s="24" t="s">
        <v>54</v>
      </c>
      <c r="V121" s="24"/>
      <c r="W121" s="24"/>
      <c r="X121" s="43"/>
      <c r="IV121" s="4"/>
    </row>
    <row r="122" spans="1:256" s="1" customFormat="1" ht="15" customHeight="1" x14ac:dyDescent="0.3">
      <c r="A122" s="23" t="s">
        <v>204</v>
      </c>
      <c r="B122" s="23" t="s">
        <v>205</v>
      </c>
      <c r="C122" s="24">
        <v>2023</v>
      </c>
      <c r="D122" s="44" t="s">
        <v>218</v>
      </c>
      <c r="E122" s="23">
        <v>2308110131</v>
      </c>
      <c r="F122" s="45" t="s">
        <v>327</v>
      </c>
      <c r="G122" s="25">
        <v>80.773913043478302</v>
      </c>
      <c r="H122" s="25">
        <v>0</v>
      </c>
      <c r="I122" s="25">
        <f>G122+H122</f>
        <v>80.773913043478302</v>
      </c>
      <c r="J122" s="25">
        <v>73.204545454545496</v>
      </c>
      <c r="K122" s="25">
        <v>0</v>
      </c>
      <c r="L122" s="26">
        <f>J122+K122</f>
        <v>73.204545454545496</v>
      </c>
      <c r="M122" s="25">
        <v>54</v>
      </c>
      <c r="N122" s="25">
        <v>0</v>
      </c>
      <c r="O122" s="25">
        <f>M122+N122</f>
        <v>54</v>
      </c>
      <c r="P122" s="25">
        <v>72.419496047430798</v>
      </c>
      <c r="Q122" s="23">
        <v>118</v>
      </c>
      <c r="R122" s="23">
        <v>113</v>
      </c>
      <c r="S122" s="46" t="s">
        <v>108</v>
      </c>
      <c r="T122" s="23">
        <v>135</v>
      </c>
      <c r="U122" s="24" t="s">
        <v>54</v>
      </c>
      <c r="V122" s="24"/>
      <c r="W122" s="24"/>
      <c r="X122" s="43"/>
      <c r="IV122" s="4"/>
    </row>
    <row r="123" spans="1:256" s="1" customFormat="1" ht="15" customHeight="1" x14ac:dyDescent="0.3">
      <c r="A123" s="23" t="s">
        <v>204</v>
      </c>
      <c r="B123" s="23" t="s">
        <v>205</v>
      </c>
      <c r="C123" s="24">
        <v>2023</v>
      </c>
      <c r="D123" s="44" t="s">
        <v>206</v>
      </c>
      <c r="E123" s="23">
        <v>2308110094</v>
      </c>
      <c r="F123" s="45" t="s">
        <v>328</v>
      </c>
      <c r="G123" s="25">
        <v>83.408000000000001</v>
      </c>
      <c r="H123" s="25">
        <v>2</v>
      </c>
      <c r="I123" s="25">
        <v>85.408000000000001</v>
      </c>
      <c r="J123" s="25">
        <v>70.27</v>
      </c>
      <c r="K123" s="25">
        <v>0</v>
      </c>
      <c r="L123" s="26">
        <v>70.27</v>
      </c>
      <c r="M123" s="25">
        <v>67.400000000000006</v>
      </c>
      <c r="N123" s="25">
        <v>0</v>
      </c>
      <c r="O123" s="25">
        <v>67.400000000000006</v>
      </c>
      <c r="P123" s="25">
        <v>72.253699999999995</v>
      </c>
      <c r="Q123" s="23">
        <v>119</v>
      </c>
      <c r="R123" s="23">
        <v>122</v>
      </c>
      <c r="S123" s="46" t="s">
        <v>108</v>
      </c>
      <c r="T123" s="23">
        <v>135</v>
      </c>
      <c r="U123" s="24" t="s">
        <v>54</v>
      </c>
      <c r="V123" s="24"/>
      <c r="W123" s="24"/>
      <c r="X123" s="43"/>
      <c r="IV123" s="4"/>
    </row>
    <row r="124" spans="1:256" s="1" customFormat="1" ht="15" customHeight="1" x14ac:dyDescent="0.3">
      <c r="A124" s="23" t="s">
        <v>204</v>
      </c>
      <c r="B124" s="23" t="s">
        <v>205</v>
      </c>
      <c r="C124" s="24">
        <v>2023</v>
      </c>
      <c r="D124" s="44" t="s">
        <v>206</v>
      </c>
      <c r="E124" s="23">
        <v>2308110084</v>
      </c>
      <c r="F124" s="45" t="s">
        <v>329</v>
      </c>
      <c r="G124" s="25">
        <v>83.418000000000006</v>
      </c>
      <c r="H124" s="25">
        <v>2</v>
      </c>
      <c r="I124" s="25">
        <v>85.418000000000006</v>
      </c>
      <c r="J124" s="25">
        <v>71.77</v>
      </c>
      <c r="K124" s="25">
        <v>0</v>
      </c>
      <c r="L124" s="26">
        <v>71.77</v>
      </c>
      <c r="M124" s="25">
        <v>55.6</v>
      </c>
      <c r="N124" s="25">
        <v>0</v>
      </c>
      <c r="O124" s="25">
        <v>55.6</v>
      </c>
      <c r="P124" s="25">
        <v>72.200199999999995</v>
      </c>
      <c r="Q124" s="23">
        <v>120</v>
      </c>
      <c r="R124" s="23">
        <v>117</v>
      </c>
      <c r="S124" s="46" t="s">
        <v>108</v>
      </c>
      <c r="T124" s="23">
        <v>135</v>
      </c>
      <c r="U124" s="24" t="s">
        <v>54</v>
      </c>
      <c r="V124" s="24"/>
      <c r="W124" s="24"/>
      <c r="X124" s="43"/>
      <c r="CI124" s="1" t="s">
        <v>41</v>
      </c>
      <c r="CJ124" s="1" t="s">
        <v>42</v>
      </c>
      <c r="CK124" s="1" t="s">
        <v>43</v>
      </c>
      <c r="IV124" s="4"/>
    </row>
    <row r="125" spans="1:256" s="1" customFormat="1" ht="15" customHeight="1" x14ac:dyDescent="0.3">
      <c r="A125" s="23" t="s">
        <v>204</v>
      </c>
      <c r="B125" s="23" t="s">
        <v>205</v>
      </c>
      <c r="C125" s="24">
        <v>2023</v>
      </c>
      <c r="D125" s="44" t="s">
        <v>208</v>
      </c>
      <c r="E125" s="23">
        <v>2308110045</v>
      </c>
      <c r="F125" s="45" t="s">
        <v>330</v>
      </c>
      <c r="G125" s="25">
        <v>84.034782608695707</v>
      </c>
      <c r="H125" s="25">
        <v>0</v>
      </c>
      <c r="I125" s="25">
        <v>84.034782608695707</v>
      </c>
      <c r="J125" s="25">
        <v>69.909090909090907</v>
      </c>
      <c r="K125" s="25">
        <v>0</v>
      </c>
      <c r="L125" s="26">
        <v>69.909090909090907</v>
      </c>
      <c r="M125" s="25">
        <v>70.7</v>
      </c>
      <c r="N125" s="25">
        <v>0</v>
      </c>
      <c r="O125" s="25">
        <v>70.7</v>
      </c>
      <c r="P125" s="25">
        <v>72.107035573122502</v>
      </c>
      <c r="Q125" s="23">
        <v>121</v>
      </c>
      <c r="R125" s="23">
        <v>124</v>
      </c>
      <c r="S125" s="46" t="s">
        <v>108</v>
      </c>
      <c r="T125" s="23">
        <v>135</v>
      </c>
      <c r="U125" s="24" t="s">
        <v>54</v>
      </c>
      <c r="V125" s="24"/>
      <c r="W125" s="24"/>
      <c r="X125" s="43"/>
      <c r="CI125" s="1" t="s">
        <v>45</v>
      </c>
      <c r="CJ125" s="1" t="s">
        <v>46</v>
      </c>
      <c r="CK125" s="1" t="s">
        <v>47</v>
      </c>
      <c r="IV125" s="4"/>
    </row>
    <row r="126" spans="1:256" s="1" customFormat="1" ht="15" customHeight="1" x14ac:dyDescent="0.3">
      <c r="A126" s="23" t="s">
        <v>204</v>
      </c>
      <c r="B126" s="23" t="s">
        <v>205</v>
      </c>
      <c r="C126" s="24">
        <v>2023</v>
      </c>
      <c r="D126" s="44" t="s">
        <v>206</v>
      </c>
      <c r="E126" s="23">
        <v>2308110090</v>
      </c>
      <c r="F126" s="45" t="s">
        <v>331</v>
      </c>
      <c r="G126" s="25">
        <v>82.06</v>
      </c>
      <c r="H126" s="25">
        <v>2</v>
      </c>
      <c r="I126" s="25">
        <v>84.06</v>
      </c>
      <c r="J126" s="25">
        <v>70.41</v>
      </c>
      <c r="K126" s="25">
        <v>0</v>
      </c>
      <c r="L126" s="26">
        <v>70.41</v>
      </c>
      <c r="M126" s="25">
        <v>60.8</v>
      </c>
      <c r="N126" s="25">
        <v>0</v>
      </c>
      <c r="O126" s="25">
        <v>60.8</v>
      </c>
      <c r="P126" s="25">
        <v>71.496499999999997</v>
      </c>
      <c r="Q126" s="23">
        <v>122</v>
      </c>
      <c r="R126" s="23">
        <v>121</v>
      </c>
      <c r="S126" s="46" t="s">
        <v>108</v>
      </c>
      <c r="T126" s="23">
        <v>135</v>
      </c>
      <c r="U126" s="24" t="s">
        <v>54</v>
      </c>
      <c r="V126" s="24"/>
      <c r="W126" s="24"/>
      <c r="X126" s="43"/>
      <c r="CI126" s="1" t="s">
        <v>50</v>
      </c>
      <c r="CJ126" s="1" t="s">
        <v>51</v>
      </c>
      <c r="CK126" s="1" t="s">
        <v>52</v>
      </c>
      <c r="IV126" s="4"/>
    </row>
    <row r="127" spans="1:256" s="1" customFormat="1" ht="15" customHeight="1" x14ac:dyDescent="0.3">
      <c r="A127" s="23" t="s">
        <v>204</v>
      </c>
      <c r="B127" s="23" t="s">
        <v>205</v>
      </c>
      <c r="C127" s="24">
        <v>2023</v>
      </c>
      <c r="D127" s="44" t="s">
        <v>206</v>
      </c>
      <c r="E127" s="23">
        <v>2308110076</v>
      </c>
      <c r="F127" s="45" t="s">
        <v>332</v>
      </c>
      <c r="G127" s="25">
        <v>85.47</v>
      </c>
      <c r="H127" s="25">
        <v>2</v>
      </c>
      <c r="I127" s="25">
        <v>87.47</v>
      </c>
      <c r="J127" s="25">
        <v>71</v>
      </c>
      <c r="K127" s="25">
        <v>0</v>
      </c>
      <c r="L127" s="26">
        <v>71</v>
      </c>
      <c r="M127" s="25">
        <v>50.8</v>
      </c>
      <c r="N127" s="25">
        <v>0</v>
      </c>
      <c r="O127" s="25">
        <v>50.8</v>
      </c>
      <c r="P127" s="25">
        <v>71.450500000000005</v>
      </c>
      <c r="Q127" s="23">
        <v>123</v>
      </c>
      <c r="R127" s="23">
        <v>119</v>
      </c>
      <c r="S127" s="46" t="s">
        <v>108</v>
      </c>
      <c r="T127" s="23">
        <v>135</v>
      </c>
      <c r="U127" s="24" t="s">
        <v>54</v>
      </c>
      <c r="V127" s="24"/>
      <c r="W127" s="24"/>
      <c r="X127" s="43"/>
      <c r="CI127" s="1" t="s">
        <v>54</v>
      </c>
      <c r="CK127" s="1" t="s">
        <v>55</v>
      </c>
      <c r="IV127" s="4"/>
    </row>
    <row r="128" spans="1:256" s="1" customFormat="1" ht="15" customHeight="1" x14ac:dyDescent="0.3">
      <c r="A128" s="23" t="s">
        <v>204</v>
      </c>
      <c r="B128" s="23" t="s">
        <v>205</v>
      </c>
      <c r="C128" s="24">
        <v>2023</v>
      </c>
      <c r="D128" s="44" t="s">
        <v>206</v>
      </c>
      <c r="E128" s="23">
        <v>2308110091</v>
      </c>
      <c r="F128" s="45" t="s">
        <v>333</v>
      </c>
      <c r="G128" s="25">
        <v>80.122</v>
      </c>
      <c r="H128" s="25">
        <v>4</v>
      </c>
      <c r="I128" s="25">
        <v>84.122</v>
      </c>
      <c r="J128" s="25">
        <v>69.52</v>
      </c>
      <c r="K128" s="25">
        <v>0</v>
      </c>
      <c r="L128" s="26">
        <v>69.52</v>
      </c>
      <c r="M128" s="25">
        <v>63.6</v>
      </c>
      <c r="N128" s="25">
        <v>0</v>
      </c>
      <c r="O128" s="25">
        <v>63.6</v>
      </c>
      <c r="P128" s="25">
        <v>71.118300000000005</v>
      </c>
      <c r="Q128" s="23">
        <v>124</v>
      </c>
      <c r="R128" s="23">
        <v>125</v>
      </c>
      <c r="S128" s="46" t="s">
        <v>108</v>
      </c>
      <c r="T128" s="23">
        <v>135</v>
      </c>
      <c r="U128" s="24" t="s">
        <v>54</v>
      </c>
      <c r="V128" s="24"/>
      <c r="W128" s="24"/>
      <c r="X128" s="43"/>
      <c r="IV128" s="4"/>
    </row>
    <row r="129" spans="1:256" s="1" customFormat="1" ht="15" customHeight="1" x14ac:dyDescent="0.3">
      <c r="A129" s="23" t="s">
        <v>204</v>
      </c>
      <c r="B129" s="23" t="s">
        <v>205</v>
      </c>
      <c r="C129" s="24">
        <v>2023</v>
      </c>
      <c r="D129" s="44" t="s">
        <v>206</v>
      </c>
      <c r="E129" s="23">
        <v>2308110092</v>
      </c>
      <c r="F129" s="45" t="s">
        <v>334</v>
      </c>
      <c r="G129" s="25">
        <v>84.477999999999994</v>
      </c>
      <c r="H129" s="25">
        <v>2</v>
      </c>
      <c r="I129" s="25">
        <v>86.477999999999994</v>
      </c>
      <c r="J129" s="25">
        <v>69.98</v>
      </c>
      <c r="K129" s="25">
        <v>0</v>
      </c>
      <c r="L129" s="26">
        <v>69.98</v>
      </c>
      <c r="M129" s="25">
        <v>48.8</v>
      </c>
      <c r="N129" s="25">
        <v>0</v>
      </c>
      <c r="O129" s="25">
        <v>48.8</v>
      </c>
      <c r="P129" s="25">
        <v>70.336699999999993</v>
      </c>
      <c r="Q129" s="23">
        <v>125</v>
      </c>
      <c r="R129" s="23">
        <v>123</v>
      </c>
      <c r="S129" s="46" t="s">
        <v>108</v>
      </c>
      <c r="T129" s="23">
        <v>135</v>
      </c>
      <c r="U129" s="24" t="s">
        <v>54</v>
      </c>
      <c r="V129" s="24"/>
      <c r="W129" s="24"/>
      <c r="X129" s="43"/>
      <c r="IV129" s="4"/>
    </row>
    <row r="130" spans="1:256" s="1" customFormat="1" ht="15" customHeight="1" x14ac:dyDescent="0.3">
      <c r="A130" s="23" t="s">
        <v>204</v>
      </c>
      <c r="B130" s="23" t="s">
        <v>205</v>
      </c>
      <c r="C130" s="24">
        <v>2023</v>
      </c>
      <c r="D130" s="44" t="s">
        <v>218</v>
      </c>
      <c r="E130" s="23">
        <v>2308110128</v>
      </c>
      <c r="F130" s="45" t="s">
        <v>335</v>
      </c>
      <c r="G130" s="25">
        <v>80</v>
      </c>
      <c r="H130" s="25">
        <v>0</v>
      </c>
      <c r="I130" s="25">
        <f>G130+H130</f>
        <v>80</v>
      </c>
      <c r="J130" s="25">
        <v>69.522727272727295</v>
      </c>
      <c r="K130" s="25">
        <v>0</v>
      </c>
      <c r="L130" s="26">
        <f>J130+K130</f>
        <v>69.522727272727295</v>
      </c>
      <c r="M130" s="25">
        <v>54.9</v>
      </c>
      <c r="N130" s="25">
        <v>0</v>
      </c>
      <c r="O130" s="25">
        <f>M130+N130</f>
        <v>54.9</v>
      </c>
      <c r="P130" s="25">
        <v>69.632045454545406</v>
      </c>
      <c r="Q130" s="23">
        <v>126</v>
      </c>
      <c r="R130" s="23">
        <v>125</v>
      </c>
      <c r="S130" s="46" t="s">
        <v>108</v>
      </c>
      <c r="T130" s="23">
        <v>135</v>
      </c>
      <c r="U130" s="24" t="s">
        <v>54</v>
      </c>
      <c r="V130" s="24"/>
      <c r="W130" s="24"/>
      <c r="X130" s="43"/>
      <c r="CI130" s="1" t="s">
        <v>61</v>
      </c>
      <c r="IV130" s="4"/>
    </row>
    <row r="131" spans="1:256" s="1" customFormat="1" ht="15" customHeight="1" x14ac:dyDescent="0.3">
      <c r="A131" s="23" t="s">
        <v>204</v>
      </c>
      <c r="B131" s="23" t="s">
        <v>205</v>
      </c>
      <c r="C131" s="24">
        <v>2023</v>
      </c>
      <c r="D131" s="44" t="s">
        <v>218</v>
      </c>
      <c r="E131" s="23">
        <v>2208110114</v>
      </c>
      <c r="F131" s="45" t="s">
        <v>336</v>
      </c>
      <c r="G131" s="25">
        <v>80</v>
      </c>
      <c r="H131" s="25">
        <v>0</v>
      </c>
      <c r="I131" s="25">
        <v>80</v>
      </c>
      <c r="J131" s="25">
        <v>68.431818181818201</v>
      </c>
      <c r="K131" s="25">
        <v>0</v>
      </c>
      <c r="L131" s="26">
        <v>68.431818181818201</v>
      </c>
      <c r="M131" s="25">
        <v>48.95</v>
      </c>
      <c r="N131" s="25">
        <v>0</v>
      </c>
      <c r="O131" s="25">
        <v>48.95</v>
      </c>
      <c r="P131" s="25">
        <v>68.218863636363594</v>
      </c>
      <c r="Q131" s="23">
        <v>127</v>
      </c>
      <c r="R131" s="23">
        <v>128</v>
      </c>
      <c r="S131" s="46" t="s">
        <v>108</v>
      </c>
      <c r="T131" s="23">
        <v>135</v>
      </c>
      <c r="U131" s="24" t="s">
        <v>54</v>
      </c>
      <c r="V131" s="24"/>
      <c r="W131" s="24"/>
      <c r="X131" s="43"/>
      <c r="CI131" s="1" t="s">
        <v>64</v>
      </c>
      <c r="IV131" s="4"/>
    </row>
    <row r="132" spans="1:256" s="1" customFormat="1" ht="15" customHeight="1" x14ac:dyDescent="0.3">
      <c r="A132" s="23" t="s">
        <v>204</v>
      </c>
      <c r="B132" s="23" t="s">
        <v>205</v>
      </c>
      <c r="C132" s="24">
        <v>2023</v>
      </c>
      <c r="D132" s="44" t="s">
        <v>206</v>
      </c>
      <c r="E132" s="23">
        <v>2308110098</v>
      </c>
      <c r="F132" s="45" t="s">
        <v>337</v>
      </c>
      <c r="G132" s="25">
        <v>83.652000000000001</v>
      </c>
      <c r="H132" s="25">
        <v>2</v>
      </c>
      <c r="I132" s="25">
        <v>85.652000000000001</v>
      </c>
      <c r="J132" s="25">
        <v>65.95</v>
      </c>
      <c r="K132" s="25">
        <v>0</v>
      </c>
      <c r="L132" s="26">
        <v>65.95</v>
      </c>
      <c r="M132" s="25">
        <v>57.8</v>
      </c>
      <c r="N132" s="25">
        <v>0</v>
      </c>
      <c r="O132" s="25">
        <v>57.8</v>
      </c>
      <c r="P132" s="25">
        <v>68.090299999999999</v>
      </c>
      <c r="Q132" s="23">
        <v>128</v>
      </c>
      <c r="R132" s="23">
        <v>129</v>
      </c>
      <c r="S132" s="46" t="s">
        <v>108</v>
      </c>
      <c r="T132" s="23">
        <v>135</v>
      </c>
      <c r="U132" s="24" t="s">
        <v>54</v>
      </c>
      <c r="V132" s="24"/>
      <c r="W132" s="24"/>
      <c r="X132" s="43"/>
      <c r="IV132" s="4"/>
    </row>
    <row r="133" spans="1:256" s="1" customFormat="1" ht="15" customHeight="1" x14ac:dyDescent="0.3">
      <c r="A133" s="23" t="s">
        <v>204</v>
      </c>
      <c r="B133" s="23" t="s">
        <v>205</v>
      </c>
      <c r="C133" s="24">
        <v>2023</v>
      </c>
      <c r="D133" s="44" t="s">
        <v>206</v>
      </c>
      <c r="E133" s="23">
        <v>2308110088</v>
      </c>
      <c r="F133" s="45" t="s">
        <v>338</v>
      </c>
      <c r="G133" s="25">
        <v>82.947999999999993</v>
      </c>
      <c r="H133" s="25">
        <v>2</v>
      </c>
      <c r="I133" s="25">
        <v>84.947999999999993</v>
      </c>
      <c r="J133" s="25">
        <v>68.89</v>
      </c>
      <c r="K133" s="25">
        <v>0</v>
      </c>
      <c r="L133" s="26">
        <v>68.89</v>
      </c>
      <c r="M133" s="25">
        <v>30.6</v>
      </c>
      <c r="N133" s="25">
        <v>0</v>
      </c>
      <c r="O133" s="25">
        <v>30.6</v>
      </c>
      <c r="P133" s="25">
        <v>67.469700000000003</v>
      </c>
      <c r="Q133" s="23">
        <v>129</v>
      </c>
      <c r="R133" s="23">
        <v>127</v>
      </c>
      <c r="S133" s="46" t="s">
        <v>108</v>
      </c>
      <c r="T133" s="23">
        <v>135</v>
      </c>
      <c r="U133" s="24" t="s">
        <v>54</v>
      </c>
      <c r="V133" s="24"/>
      <c r="W133" s="24"/>
      <c r="X133" s="43"/>
      <c r="IV133" s="4"/>
    </row>
    <row r="134" spans="1:256" s="1" customFormat="1" ht="15" customHeight="1" x14ac:dyDescent="0.3">
      <c r="A134" s="23" t="s">
        <v>204</v>
      </c>
      <c r="B134" s="23" t="s">
        <v>205</v>
      </c>
      <c r="C134" s="24">
        <v>2023</v>
      </c>
      <c r="D134" s="44" t="s">
        <v>206</v>
      </c>
      <c r="E134" s="23">
        <v>2308110096</v>
      </c>
      <c r="F134" s="45" t="s">
        <v>339</v>
      </c>
      <c r="G134" s="25">
        <v>84.495999999999995</v>
      </c>
      <c r="H134" s="25">
        <v>2</v>
      </c>
      <c r="I134" s="25">
        <v>86.495999999999995</v>
      </c>
      <c r="J134" s="25">
        <v>65.64</v>
      </c>
      <c r="K134" s="25">
        <v>0</v>
      </c>
      <c r="L134" s="26">
        <v>65.64</v>
      </c>
      <c r="M134" s="25">
        <v>44.8</v>
      </c>
      <c r="N134" s="25">
        <v>0</v>
      </c>
      <c r="O134" s="25">
        <v>44.8</v>
      </c>
      <c r="P134" s="25">
        <v>66.684399999999997</v>
      </c>
      <c r="Q134" s="23">
        <v>130</v>
      </c>
      <c r="R134" s="23">
        <v>130</v>
      </c>
      <c r="S134" s="46" t="s">
        <v>108</v>
      </c>
      <c r="T134" s="23">
        <v>135</v>
      </c>
      <c r="U134" s="24" t="s">
        <v>54</v>
      </c>
      <c r="V134" s="24"/>
      <c r="W134" s="24"/>
      <c r="X134" s="43"/>
      <c r="IV134" s="4"/>
    </row>
    <row r="135" spans="1:256" s="1" customFormat="1" ht="15" customHeight="1" x14ac:dyDescent="0.3">
      <c r="A135" s="23" t="s">
        <v>204</v>
      </c>
      <c r="B135" s="23" t="s">
        <v>205</v>
      </c>
      <c r="C135" s="24">
        <v>2023</v>
      </c>
      <c r="D135" s="44" t="s">
        <v>210</v>
      </c>
      <c r="E135" s="23">
        <v>2208110019</v>
      </c>
      <c r="F135" s="45" t="s">
        <v>340</v>
      </c>
      <c r="G135" s="25">
        <v>85</v>
      </c>
      <c r="H135" s="25">
        <v>0</v>
      </c>
      <c r="I135" s="25">
        <v>85</v>
      </c>
      <c r="J135" s="25">
        <v>64.025000000000006</v>
      </c>
      <c r="K135" s="25">
        <v>0</v>
      </c>
      <c r="L135" s="26">
        <v>64.025000000000006</v>
      </c>
      <c r="M135" s="25">
        <v>22</v>
      </c>
      <c r="N135" s="25">
        <v>0</v>
      </c>
      <c r="O135" s="25">
        <v>22</v>
      </c>
      <c r="P135" s="25">
        <v>62.96875</v>
      </c>
      <c r="Q135" s="23">
        <v>131</v>
      </c>
      <c r="R135" s="23">
        <v>131</v>
      </c>
      <c r="S135" s="46" t="s">
        <v>108</v>
      </c>
      <c r="T135" s="23">
        <v>135</v>
      </c>
      <c r="U135" s="24" t="s">
        <v>54</v>
      </c>
      <c r="V135" s="24"/>
      <c r="W135" s="24"/>
      <c r="X135" s="43"/>
      <c r="IV135" s="4"/>
    </row>
    <row r="136" spans="1:256" s="1" customFormat="1" ht="15" customHeight="1" x14ac:dyDescent="0.3">
      <c r="A136" s="23" t="s">
        <v>204</v>
      </c>
      <c r="B136" s="23" t="s">
        <v>205</v>
      </c>
      <c r="C136" s="24">
        <v>2023</v>
      </c>
      <c r="D136" s="44" t="s">
        <v>210</v>
      </c>
      <c r="E136" s="23">
        <v>2208110029</v>
      </c>
      <c r="F136" s="45" t="s">
        <v>341</v>
      </c>
      <c r="G136" s="25">
        <v>81.680000000000007</v>
      </c>
      <c r="H136" s="25">
        <v>0</v>
      </c>
      <c r="I136" s="25">
        <v>81.680000000000007</v>
      </c>
      <c r="J136" s="25">
        <v>56.258064516128997</v>
      </c>
      <c r="K136" s="25">
        <v>0</v>
      </c>
      <c r="L136" s="26">
        <v>56.258064516128997</v>
      </c>
      <c r="M136" s="25">
        <v>53.1</v>
      </c>
      <c r="N136" s="25">
        <v>0</v>
      </c>
      <c r="O136" s="25">
        <v>53.1</v>
      </c>
      <c r="P136" s="25">
        <v>59.755548387096802</v>
      </c>
      <c r="Q136" s="23">
        <v>132</v>
      </c>
      <c r="R136" s="23">
        <v>132</v>
      </c>
      <c r="S136" s="46" t="s">
        <v>108</v>
      </c>
      <c r="T136" s="23">
        <v>135</v>
      </c>
      <c r="U136" s="24" t="s">
        <v>54</v>
      </c>
      <c r="V136" s="24"/>
      <c r="W136" s="24"/>
      <c r="X136" s="43"/>
      <c r="IV136" s="4"/>
    </row>
    <row r="137" spans="1:256" s="1" customFormat="1" ht="15" customHeight="1" x14ac:dyDescent="0.3">
      <c r="A137" s="23" t="s">
        <v>204</v>
      </c>
      <c r="B137" s="23" t="s">
        <v>205</v>
      </c>
      <c r="C137" s="24">
        <v>2023</v>
      </c>
      <c r="D137" s="44" t="s">
        <v>218</v>
      </c>
      <c r="E137" s="23">
        <v>2308110129</v>
      </c>
      <c r="F137" s="45" t="s">
        <v>342</v>
      </c>
      <c r="G137" s="25">
        <v>80</v>
      </c>
      <c r="H137" s="25">
        <v>0</v>
      </c>
      <c r="I137" s="25">
        <f>G137+H137</f>
        <v>80</v>
      </c>
      <c r="J137" s="25">
        <v>55.25</v>
      </c>
      <c r="K137" s="25">
        <v>0</v>
      </c>
      <c r="L137" s="26">
        <f>J137+K137</f>
        <v>55.25</v>
      </c>
      <c r="M137" s="25">
        <v>58.9</v>
      </c>
      <c r="N137" s="25">
        <v>0</v>
      </c>
      <c r="O137" s="25">
        <f>M137+N137</f>
        <v>58.9</v>
      </c>
      <c r="P137" s="25">
        <v>59.327500000000001</v>
      </c>
      <c r="Q137" s="23">
        <v>133</v>
      </c>
      <c r="R137" s="23">
        <v>133</v>
      </c>
      <c r="S137" s="46" t="s">
        <v>108</v>
      </c>
      <c r="T137" s="23">
        <v>135</v>
      </c>
      <c r="U137" s="24" t="s">
        <v>54</v>
      </c>
      <c r="V137" s="24"/>
      <c r="W137" s="24"/>
      <c r="X137" s="43"/>
      <c r="IV137" s="4"/>
    </row>
    <row r="138" spans="1:256" s="1" customFormat="1" ht="15" customHeight="1" x14ac:dyDescent="0.3">
      <c r="A138" s="23" t="s">
        <v>204</v>
      </c>
      <c r="B138" s="23" t="s">
        <v>205</v>
      </c>
      <c r="C138" s="24">
        <v>2023</v>
      </c>
      <c r="D138" s="24" t="s">
        <v>208</v>
      </c>
      <c r="E138" s="30">
        <v>2208110052</v>
      </c>
      <c r="F138" s="30" t="s">
        <v>343</v>
      </c>
      <c r="G138" s="25">
        <v>85</v>
      </c>
      <c r="H138" s="25">
        <v>0</v>
      </c>
      <c r="I138" s="25">
        <v>85</v>
      </c>
      <c r="J138" s="25">
        <v>32</v>
      </c>
      <c r="K138" s="25">
        <v>0</v>
      </c>
      <c r="L138" s="26">
        <v>32</v>
      </c>
      <c r="M138" s="25">
        <v>53.6</v>
      </c>
      <c r="N138" s="25">
        <v>0</v>
      </c>
      <c r="O138" s="25">
        <v>53.6</v>
      </c>
      <c r="P138" s="25">
        <v>42.11</v>
      </c>
      <c r="Q138" s="23">
        <v>134</v>
      </c>
      <c r="R138" s="30">
        <v>134</v>
      </c>
      <c r="S138" s="46" t="s">
        <v>108</v>
      </c>
      <c r="T138" s="23">
        <v>135</v>
      </c>
      <c r="U138" s="24" t="s">
        <v>54</v>
      </c>
      <c r="V138" s="24"/>
      <c r="W138" s="24"/>
      <c r="X138" s="43"/>
      <c r="IV138" s="4"/>
    </row>
    <row r="139" spans="1:256" s="1" customFormat="1" ht="15" customHeight="1" x14ac:dyDescent="0.3">
      <c r="A139" s="23" t="s">
        <v>204</v>
      </c>
      <c r="B139" s="23" t="s">
        <v>205</v>
      </c>
      <c r="C139" s="24">
        <v>2023</v>
      </c>
      <c r="D139" s="30" t="s">
        <v>210</v>
      </c>
      <c r="E139" s="30">
        <v>2208110129</v>
      </c>
      <c r="F139" s="30" t="s">
        <v>344</v>
      </c>
      <c r="G139" s="32">
        <v>0</v>
      </c>
      <c r="H139" s="25">
        <v>0</v>
      </c>
      <c r="I139" s="32">
        <v>0</v>
      </c>
      <c r="J139" s="32">
        <v>0</v>
      </c>
      <c r="K139" s="25">
        <v>0</v>
      </c>
      <c r="L139" s="32">
        <v>0</v>
      </c>
      <c r="M139" s="32">
        <v>0</v>
      </c>
      <c r="N139" s="25">
        <v>0</v>
      </c>
      <c r="O139" s="32">
        <v>0</v>
      </c>
      <c r="P139" s="33">
        <v>0</v>
      </c>
      <c r="Q139" s="23">
        <v>135</v>
      </c>
      <c r="R139" s="30">
        <v>135</v>
      </c>
      <c r="S139" s="30" t="s">
        <v>33</v>
      </c>
      <c r="T139" s="23">
        <v>135</v>
      </c>
      <c r="U139" s="24" t="s">
        <v>54</v>
      </c>
      <c r="V139" s="24"/>
      <c r="W139" s="31"/>
      <c r="X139" s="34"/>
      <c r="IV139" s="4"/>
    </row>
    <row r="140" spans="1:256" s="1" customFormat="1" ht="15" customHeight="1" x14ac:dyDescent="0.25">
      <c r="A140" s="47"/>
      <c r="B140" s="47"/>
      <c r="C140" s="48"/>
      <c r="D140" s="47"/>
      <c r="E140" s="47"/>
      <c r="F140" s="47"/>
      <c r="G140" s="49"/>
      <c r="H140" s="48"/>
      <c r="I140" s="49"/>
      <c r="J140" s="49"/>
      <c r="K140" s="48"/>
      <c r="L140" s="48"/>
      <c r="M140" s="49"/>
      <c r="N140" s="48"/>
      <c r="O140" s="49"/>
      <c r="P140" s="50"/>
      <c r="Q140" s="50"/>
      <c r="R140" s="47"/>
      <c r="S140" s="47"/>
      <c r="T140" s="47"/>
      <c r="U140" s="51"/>
      <c r="V140" s="51"/>
      <c r="W140" s="48"/>
      <c r="X140" s="52"/>
      <c r="IV140"/>
    </row>
    <row r="141" spans="1:256" s="1" customFormat="1" ht="15" customHeight="1" x14ac:dyDescent="0.25">
      <c r="A141" s="35" t="s">
        <v>197</v>
      </c>
      <c r="B141" s="36" t="s">
        <v>198</v>
      </c>
      <c r="C141" s="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IV141"/>
    </row>
    <row r="142" spans="1:256" s="1" customFormat="1" ht="15" customHeight="1" x14ac:dyDescent="0.25">
      <c r="A142" s="37"/>
      <c r="B142" s="38" t="s">
        <v>199</v>
      </c>
      <c r="C142" s="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IV142"/>
    </row>
    <row r="143" spans="1:256" s="1" customFormat="1" ht="15" customHeight="1" x14ac:dyDescent="0.25">
      <c r="A143" s="37"/>
      <c r="B143" s="36" t="s">
        <v>200</v>
      </c>
      <c r="C143" s="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IV143"/>
    </row>
    <row r="144" spans="1:256" s="1" customFormat="1" ht="14.15" customHeight="1" x14ac:dyDescent="0.25">
      <c r="A144" s="37"/>
      <c r="B144" s="36" t="s">
        <v>201</v>
      </c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</row>
    <row r="145" spans="1:256" s="1" customFormat="1" ht="15" customHeight="1" x14ac:dyDescent="0.25">
      <c r="A145" s="39"/>
      <c r="B145" s="38" t="s">
        <v>202</v>
      </c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</row>
    <row r="146" spans="1:256" s="1" customFormat="1" ht="15" customHeight="1" x14ac:dyDescent="0.25">
      <c r="G146" s="7"/>
      <c r="H146" s="6"/>
      <c r="I146" s="7"/>
      <c r="J146" s="7"/>
      <c r="K146" s="6"/>
      <c r="L146" s="6"/>
      <c r="M146" s="7"/>
      <c r="N146" s="6"/>
      <c r="O146" s="7"/>
      <c r="P146" s="8"/>
      <c r="Q146" s="8"/>
      <c r="S146" s="9"/>
      <c r="U146" s="6"/>
      <c r="V146" s="6"/>
      <c r="W146" s="6"/>
      <c r="IV146"/>
    </row>
    <row r="147" spans="1:256" s="1" customFormat="1" ht="15" customHeight="1" x14ac:dyDescent="0.25">
      <c r="G147" s="7"/>
      <c r="H147" s="6"/>
      <c r="I147" s="7"/>
      <c r="J147" s="7"/>
      <c r="K147" s="6"/>
      <c r="L147" s="6"/>
      <c r="M147" s="7"/>
      <c r="N147" s="6"/>
      <c r="O147" s="7"/>
      <c r="P147" s="8"/>
      <c r="Q147" s="8"/>
      <c r="S147" s="9"/>
      <c r="U147" s="6"/>
      <c r="V147" s="6"/>
      <c r="W147" s="6"/>
      <c r="IV147"/>
    </row>
    <row r="148" spans="1:256" s="1" customFormat="1" ht="15" customHeight="1" x14ac:dyDescent="0.25">
      <c r="G148" s="7"/>
      <c r="H148" s="6"/>
      <c r="I148" s="7"/>
      <c r="J148" s="7"/>
      <c r="K148" s="6"/>
      <c r="L148" s="6"/>
      <c r="M148" s="7"/>
      <c r="N148" s="6"/>
      <c r="O148" s="7"/>
      <c r="P148" s="8"/>
      <c r="Q148" s="8"/>
      <c r="S148" s="9"/>
      <c r="U148" s="6"/>
      <c r="V148" s="6"/>
      <c r="W148" s="6"/>
      <c r="IV148"/>
    </row>
    <row r="149" spans="1:256" s="1" customFormat="1" ht="15" customHeight="1" x14ac:dyDescent="0.25">
      <c r="G149" s="7"/>
      <c r="H149" s="6"/>
      <c r="I149" s="7"/>
      <c r="J149" s="7"/>
      <c r="K149" s="6"/>
      <c r="L149" s="6"/>
      <c r="M149" s="7"/>
      <c r="N149" s="6"/>
      <c r="O149" s="7"/>
      <c r="P149" s="8"/>
      <c r="Q149" s="8"/>
      <c r="S149" s="9"/>
      <c r="U149" s="6"/>
      <c r="V149" s="6"/>
      <c r="W149" s="6"/>
      <c r="IV149"/>
    </row>
    <row r="150" spans="1:256" s="1" customFormat="1" ht="15" customHeight="1" x14ac:dyDescent="0.25">
      <c r="G150" s="7"/>
      <c r="H150" s="6"/>
      <c r="I150" s="7"/>
      <c r="J150" s="7"/>
      <c r="K150" s="6"/>
      <c r="L150" s="6"/>
      <c r="M150" s="7"/>
      <c r="N150" s="6"/>
      <c r="O150" s="7"/>
      <c r="P150" s="8"/>
      <c r="Q150" s="8"/>
      <c r="S150" s="9"/>
      <c r="U150" s="6"/>
      <c r="V150" s="6"/>
      <c r="W150" s="6"/>
      <c r="IV150"/>
    </row>
    <row r="151" spans="1:256" s="1" customFormat="1" ht="15" customHeight="1" x14ac:dyDescent="0.25">
      <c r="G151" s="7"/>
      <c r="H151" s="6"/>
      <c r="I151" s="7"/>
      <c r="J151" s="7"/>
      <c r="K151" s="6"/>
      <c r="L151" s="6"/>
      <c r="M151" s="7"/>
      <c r="N151" s="6"/>
      <c r="O151" s="7"/>
      <c r="P151" s="8"/>
      <c r="Q151" s="8"/>
      <c r="S151" s="9"/>
      <c r="U151" s="6"/>
      <c r="V151" s="6"/>
      <c r="W151" s="6"/>
      <c r="IV151"/>
    </row>
    <row r="152" spans="1:256" s="1" customFormat="1" ht="15" customHeight="1" x14ac:dyDescent="0.25">
      <c r="G152" s="7"/>
      <c r="H152" s="6"/>
      <c r="I152" s="7"/>
      <c r="J152" s="7"/>
      <c r="K152" s="6"/>
      <c r="L152" s="6"/>
      <c r="M152" s="7"/>
      <c r="N152" s="6"/>
      <c r="O152" s="7"/>
      <c r="P152" s="8"/>
      <c r="Q152" s="8"/>
      <c r="S152" s="9"/>
      <c r="U152" s="6"/>
      <c r="V152" s="6"/>
      <c r="W152" s="6"/>
      <c r="IV152"/>
    </row>
    <row r="153" spans="1:256" s="1" customFormat="1" ht="15" customHeight="1" x14ac:dyDescent="0.25">
      <c r="G153" s="7"/>
      <c r="H153" s="6"/>
      <c r="I153" s="7"/>
      <c r="J153" s="7"/>
      <c r="K153" s="6"/>
      <c r="L153" s="6"/>
      <c r="M153" s="7"/>
      <c r="N153" s="6"/>
      <c r="O153" s="7"/>
      <c r="P153" s="8"/>
      <c r="Q153" s="8"/>
      <c r="S153" s="9"/>
      <c r="U153" s="6"/>
      <c r="V153" s="6"/>
      <c r="W153" s="6"/>
      <c r="IV153"/>
    </row>
    <row r="154" spans="1:256" s="1" customFormat="1" ht="15" customHeight="1" x14ac:dyDescent="0.25">
      <c r="G154" s="7"/>
      <c r="H154" s="6"/>
      <c r="I154" s="7"/>
      <c r="J154" s="7"/>
      <c r="K154" s="6"/>
      <c r="L154" s="6"/>
      <c r="M154" s="7"/>
      <c r="N154" s="6"/>
      <c r="O154" s="7"/>
      <c r="P154" s="8"/>
      <c r="Q154" s="8"/>
      <c r="S154" s="9"/>
      <c r="U154" s="6"/>
      <c r="V154" s="6"/>
      <c r="W154" s="6"/>
      <c r="IV154"/>
    </row>
    <row r="155" spans="1:256" s="1" customFormat="1" ht="15" customHeight="1" x14ac:dyDescent="0.25">
      <c r="G155" s="7"/>
      <c r="H155" s="6"/>
      <c r="I155" s="7"/>
      <c r="J155" s="7"/>
      <c r="K155" s="6"/>
      <c r="L155" s="6"/>
      <c r="M155" s="7"/>
      <c r="N155" s="6"/>
      <c r="O155" s="7"/>
      <c r="P155" s="8"/>
      <c r="Q155" s="8"/>
      <c r="S155" s="9"/>
      <c r="U155" s="6"/>
      <c r="V155" s="6"/>
      <c r="W155" s="6"/>
      <c r="IV155"/>
    </row>
  </sheetData>
  <phoneticPr fontId="16" type="noConversion"/>
  <dataValidations count="7">
    <dataValidation type="list" allowBlank="1" showInputMessage="1" showErrorMessage="1" sqref="IV11 IV40 IV69 IV98 IV127 W1:W1048576" xr:uid="{A33C06C6-2865-4D31-9CCA-967BC01EC423}">
      <formula1>"三好学生,三好学生标兵,优秀学生干部"</formula1>
    </dataValidation>
    <dataValidation type="list" allowBlank="1" showInputMessage="1" showErrorMessage="1" sqref="U17 U39" xr:uid="{5C3614CE-0AF5-4AC5-9B90-CA399AD10B1A}">
      <formula1>"一等奖学金,二等奖学金,三等奖学金,课程考核不合格,德育分未达标,体育成绩不合格,违纪"</formula1>
    </dataValidation>
    <dataValidation type="list" allowBlank="1" showInputMessage="1" showErrorMessage="1" sqref="U69 U71 U73 U83 U90 U1:U16 U18:U38 U40:U66 U76:U77 U79:U80 U87:U88 U92:U94 U96:U102 U104:U105 U109:U115 U117:U65536 IV5:IV10 IV12:IV39 IV41:IV68 IV70:IV97 IV99:IV126 IV128:IV139" xr:uid="{0B6E6C64-1B70-433B-B3D0-DE6E7ABF16B8}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U70 U72 U78 U89 U91 U95 U103 U116 U67:U68 U74:U75 U81:U82 U84:U86 U106:U108" xr:uid="{8335F77B-FB66-4332-8627-9EE0D032C83A}">
      <formula1>$CI$117:$CI$124</formula1>
    </dataValidation>
    <dataValidation type="list" allowBlank="1" showInputMessage="1" showErrorMessage="1" sqref="S5:S140" xr:uid="{EFB79809-B283-4FAF-A9EA-92E7E69A1B66}">
      <formula1>"是,否"</formula1>
    </dataValidation>
    <dataValidation type="list" allowBlank="1" showInputMessage="1" showErrorMessage="1" sqref="V1:V2 V141:V65536" xr:uid="{33E2B6C1-6B6A-42C3-890D-1ECBE18051F8}">
      <formula1>#REF!</formula1>
    </dataValidation>
    <dataValidation type="list" allowBlank="1" showInputMessage="1" showErrorMessage="1" sqref="V5:V140" xr:uid="{C98DE427-422E-4829-B6DA-56F5C8C705AF}">
      <formula1>"学业进步奖,研究与创新奖,道德风尚奖,文体活动奖,社会工作奖"</formula1>
    </dataValidation>
  </dataValidations>
  <pageMargins left="0.25" right="0.25" top="0.75" bottom="0.75" header="0.3" footer="0.3"/>
  <pageSetup paperSize="9" scale="1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0112A-F366-4E29-BB2F-17C6906455C1}">
  <sheetPr>
    <pageSetUpPr fitToPage="1"/>
  </sheetPr>
  <dimension ref="A1:IV148"/>
  <sheetViews>
    <sheetView zoomScaleSheetLayoutView="100" workbookViewId="0">
      <selection activeCell="F11" sqref="F11"/>
    </sheetView>
  </sheetViews>
  <sheetFormatPr defaultRowHeight="15" customHeight="1" x14ac:dyDescent="0.25"/>
  <cols>
    <col min="1" max="2" width="9.5" style="1" customWidth="1"/>
    <col min="3" max="3" width="9.5" style="6" customWidth="1"/>
    <col min="4" max="4" width="5.33203125" style="1" customWidth="1"/>
    <col min="5" max="5" width="6.83203125" style="1" bestFit="1" customWidth="1"/>
    <col min="6" max="6" width="5.33203125" style="1" customWidth="1"/>
    <col min="7" max="7" width="6.58203125" style="7" customWidth="1"/>
    <col min="8" max="8" width="6.58203125" style="6" customWidth="1"/>
    <col min="9" max="9" width="4.58203125" style="7" customWidth="1"/>
    <col min="10" max="10" width="6.58203125" style="7" customWidth="1"/>
    <col min="11" max="11" width="6.58203125" style="6" customWidth="1"/>
    <col min="12" max="12" width="4.58203125" style="6" customWidth="1"/>
    <col min="13" max="13" width="6.58203125" style="7" customWidth="1"/>
    <col min="14" max="14" width="6.58203125" style="6" customWidth="1"/>
    <col min="15" max="15" width="4.58203125" style="7" customWidth="1"/>
    <col min="16" max="16" width="6.58203125" style="8" customWidth="1"/>
    <col min="17" max="17" width="9.58203125" style="8" customWidth="1"/>
    <col min="18" max="18" width="9.58203125" style="1" customWidth="1"/>
    <col min="19" max="19" width="10.58203125" style="9" customWidth="1"/>
    <col min="20" max="20" width="9" style="1" customWidth="1"/>
    <col min="21" max="21" width="11.08203125" style="6" customWidth="1"/>
    <col min="22" max="23" width="9.58203125" style="6" customWidth="1"/>
    <col min="24" max="24" width="8.58203125" style="1" customWidth="1"/>
    <col min="25" max="25" width="9.5" style="1" customWidth="1"/>
    <col min="26" max="85" width="9" style="1" customWidth="1"/>
    <col min="86" max="86" width="3.08203125" style="1" customWidth="1"/>
    <col min="87" max="87" width="13.08203125" style="1" customWidth="1"/>
    <col min="88" max="88" width="4.58203125" style="1" customWidth="1"/>
    <col min="89" max="89" width="11.25" style="1" customWidth="1"/>
    <col min="90" max="255" width="9" style="1" customWidth="1"/>
  </cols>
  <sheetData>
    <row r="1" spans="1:256" s="1" customFormat="1" ht="15" customHeight="1" x14ac:dyDescent="0.25">
      <c r="A1" s="10" t="s">
        <v>0</v>
      </c>
      <c r="B1" s="10"/>
      <c r="C1" s="11"/>
      <c r="G1" s="7"/>
      <c r="H1" s="6"/>
      <c r="I1" s="7"/>
      <c r="J1" s="7"/>
      <c r="K1" s="6"/>
      <c r="L1" s="6"/>
      <c r="M1" s="7"/>
      <c r="N1" s="6"/>
      <c r="O1" s="7"/>
      <c r="P1" s="8"/>
      <c r="Q1" s="8"/>
      <c r="S1" s="9"/>
      <c r="T1" s="12"/>
      <c r="U1" s="6"/>
      <c r="V1" s="6"/>
      <c r="W1" s="6"/>
      <c r="IV1"/>
    </row>
    <row r="2" spans="1:256" s="2" customFormat="1" ht="17.5" x14ac:dyDescent="0.25">
      <c r="A2" s="13" t="s">
        <v>345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</row>
    <row r="3" spans="1:256" s="3" customFormat="1" ht="15.5" x14ac:dyDescent="0.25">
      <c r="A3" s="14" t="s">
        <v>2</v>
      </c>
      <c r="B3" s="14"/>
      <c r="C3" s="14" t="s">
        <v>3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4" t="s">
        <v>4</v>
      </c>
      <c r="R3" s="15"/>
      <c r="S3" s="16"/>
      <c r="T3" s="15"/>
      <c r="U3" s="15"/>
      <c r="V3" s="17"/>
    </row>
    <row r="4" spans="1:256" s="1" customFormat="1" ht="41.15" customHeight="1" x14ac:dyDescent="0.25">
      <c r="A4" s="18" t="s">
        <v>5</v>
      </c>
      <c r="B4" s="18" t="s">
        <v>6</v>
      </c>
      <c r="C4" s="19" t="s">
        <v>7</v>
      </c>
      <c r="D4" s="18" t="s">
        <v>8</v>
      </c>
      <c r="E4" s="18" t="s">
        <v>9</v>
      </c>
      <c r="F4" s="18" t="s">
        <v>10</v>
      </c>
      <c r="G4" s="20" t="s">
        <v>11</v>
      </c>
      <c r="H4" s="19" t="s">
        <v>12</v>
      </c>
      <c r="I4" s="20" t="s">
        <v>13</v>
      </c>
      <c r="J4" s="20" t="s">
        <v>14</v>
      </c>
      <c r="K4" s="19" t="s">
        <v>15</v>
      </c>
      <c r="L4" s="19" t="s">
        <v>16</v>
      </c>
      <c r="M4" s="20" t="s">
        <v>17</v>
      </c>
      <c r="N4" s="19" t="s">
        <v>18</v>
      </c>
      <c r="O4" s="20" t="s">
        <v>19</v>
      </c>
      <c r="P4" s="20" t="s">
        <v>20</v>
      </c>
      <c r="Q4" s="20" t="s">
        <v>21</v>
      </c>
      <c r="R4" s="19" t="s">
        <v>22</v>
      </c>
      <c r="S4" s="21" t="s">
        <v>23</v>
      </c>
      <c r="T4" s="20" t="s">
        <v>24</v>
      </c>
      <c r="U4" s="19" t="s">
        <v>25</v>
      </c>
      <c r="V4" s="19" t="s">
        <v>26</v>
      </c>
      <c r="W4" s="19" t="s">
        <v>27</v>
      </c>
      <c r="X4" s="22" t="s">
        <v>28</v>
      </c>
      <c r="IV4"/>
    </row>
    <row r="5" spans="1:256" s="4" customFormat="1" ht="14.5" x14ac:dyDescent="0.3">
      <c r="A5" s="23" t="s">
        <v>204</v>
      </c>
      <c r="B5" s="24" t="s">
        <v>346</v>
      </c>
      <c r="C5" s="23">
        <v>2023</v>
      </c>
      <c r="D5" s="23" t="s">
        <v>347</v>
      </c>
      <c r="E5" s="23">
        <v>2308110368</v>
      </c>
      <c r="F5" s="25" t="s">
        <v>348</v>
      </c>
      <c r="G5" s="25">
        <v>87</v>
      </c>
      <c r="H5" s="25">
        <v>9</v>
      </c>
      <c r="I5" s="25">
        <f>G5+H5</f>
        <v>96</v>
      </c>
      <c r="J5" s="25">
        <v>90.348314606741596</v>
      </c>
      <c r="K5" s="25">
        <v>10.3</v>
      </c>
      <c r="L5" s="26">
        <v>100</v>
      </c>
      <c r="M5" s="25">
        <v>87.7</v>
      </c>
      <c r="N5" s="25">
        <v>0</v>
      </c>
      <c r="O5" s="25">
        <f t="shared" ref="O5:O68" si="0">M5+N5</f>
        <v>87.7</v>
      </c>
      <c r="P5" s="25">
        <f t="shared" ref="P5:P68" si="1">I5*0.15+L5*0.75+O5*0.1</f>
        <v>98.17</v>
      </c>
      <c r="Q5" s="27">
        <v>1</v>
      </c>
      <c r="R5" s="27">
        <v>2</v>
      </c>
      <c r="S5" s="27" t="s">
        <v>33</v>
      </c>
      <c r="T5" s="27">
        <v>128</v>
      </c>
      <c r="U5" s="24" t="s">
        <v>34</v>
      </c>
      <c r="V5" s="24"/>
      <c r="W5" s="24" t="s">
        <v>38</v>
      </c>
      <c r="X5" s="23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28"/>
    </row>
    <row r="6" spans="1:256" s="4" customFormat="1" ht="14.5" x14ac:dyDescent="0.3">
      <c r="A6" s="23" t="s">
        <v>204</v>
      </c>
      <c r="B6" s="24" t="s">
        <v>346</v>
      </c>
      <c r="C6" s="23">
        <v>2023</v>
      </c>
      <c r="D6" s="23" t="s">
        <v>349</v>
      </c>
      <c r="E6" s="23">
        <v>2308110302</v>
      </c>
      <c r="F6" s="25" t="s">
        <v>350</v>
      </c>
      <c r="G6" s="25">
        <v>86.533333333333303</v>
      </c>
      <c r="H6" s="25">
        <v>4.5</v>
      </c>
      <c r="I6" s="25">
        <f>G6+H6</f>
        <v>91.033333333333303</v>
      </c>
      <c r="J6" s="25">
        <v>89.376470588235307</v>
      </c>
      <c r="K6" s="25">
        <v>8.375</v>
      </c>
      <c r="L6" s="26">
        <f t="shared" ref="L6:L69" si="2">J6+K6</f>
        <v>97.751470588235307</v>
      </c>
      <c r="M6" s="25">
        <v>87.3</v>
      </c>
      <c r="N6" s="25">
        <v>0</v>
      </c>
      <c r="O6" s="25">
        <f t="shared" si="0"/>
        <v>87.3</v>
      </c>
      <c r="P6" s="25">
        <f t="shared" si="1"/>
        <v>95.698602941176489</v>
      </c>
      <c r="Q6" s="27">
        <v>2</v>
      </c>
      <c r="R6" s="27">
        <v>5</v>
      </c>
      <c r="S6" s="27" t="s">
        <v>33</v>
      </c>
      <c r="T6" s="27">
        <v>128</v>
      </c>
      <c r="U6" s="24" t="s">
        <v>34</v>
      </c>
      <c r="V6" s="24"/>
      <c r="W6" s="24" t="s">
        <v>351</v>
      </c>
      <c r="X6" s="23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28"/>
    </row>
    <row r="7" spans="1:256" s="4" customFormat="1" ht="14.5" x14ac:dyDescent="0.3">
      <c r="A7" s="23" t="s">
        <v>204</v>
      </c>
      <c r="B7" s="24" t="s">
        <v>346</v>
      </c>
      <c r="C7" s="23">
        <v>2023</v>
      </c>
      <c r="D7" s="23" t="s">
        <v>349</v>
      </c>
      <c r="E7" s="23">
        <v>2308110323</v>
      </c>
      <c r="F7" s="25" t="s">
        <v>352</v>
      </c>
      <c r="G7" s="25">
        <v>86.447058823529403</v>
      </c>
      <c r="H7" s="25">
        <v>7.0750000000000002</v>
      </c>
      <c r="I7" s="25">
        <f>G7+H7</f>
        <v>93.522058823529406</v>
      </c>
      <c r="J7" s="25">
        <v>88.811764705882396</v>
      </c>
      <c r="K7" s="25">
        <v>9.0250000000000004</v>
      </c>
      <c r="L7" s="26">
        <f t="shared" si="2"/>
        <v>97.836764705882402</v>
      </c>
      <c r="M7" s="25">
        <v>72</v>
      </c>
      <c r="N7" s="25">
        <v>0</v>
      </c>
      <c r="O7" s="25">
        <f t="shared" si="0"/>
        <v>72</v>
      </c>
      <c r="P7" s="25">
        <f t="shared" si="1"/>
        <v>94.605882352941222</v>
      </c>
      <c r="Q7" s="27">
        <v>3</v>
      </c>
      <c r="R7" s="27">
        <v>10</v>
      </c>
      <c r="S7" s="27" t="s">
        <v>33</v>
      </c>
      <c r="T7" s="27">
        <v>128</v>
      </c>
      <c r="U7" s="24" t="s">
        <v>34</v>
      </c>
      <c r="V7" s="24"/>
      <c r="W7" s="24" t="s">
        <v>35</v>
      </c>
      <c r="X7" s="23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28"/>
    </row>
    <row r="8" spans="1:256" s="4" customFormat="1" ht="14.5" x14ac:dyDescent="0.3">
      <c r="A8" s="23" t="s">
        <v>204</v>
      </c>
      <c r="B8" s="24" t="s">
        <v>346</v>
      </c>
      <c r="C8" s="23">
        <v>2023</v>
      </c>
      <c r="D8" s="23" t="s">
        <v>347</v>
      </c>
      <c r="E8" s="23">
        <v>2308110361</v>
      </c>
      <c r="F8" s="25" t="s">
        <v>353</v>
      </c>
      <c r="G8" s="25">
        <v>87</v>
      </c>
      <c r="H8" s="25">
        <v>13.25</v>
      </c>
      <c r="I8" s="25">
        <v>100</v>
      </c>
      <c r="J8" s="25">
        <v>88.835294117647095</v>
      </c>
      <c r="K8" s="25">
        <v>5.85</v>
      </c>
      <c r="L8" s="26">
        <f t="shared" si="2"/>
        <v>94.685294117647089</v>
      </c>
      <c r="M8" s="25">
        <v>84.8</v>
      </c>
      <c r="N8" s="25">
        <v>0</v>
      </c>
      <c r="O8" s="25">
        <f t="shared" si="0"/>
        <v>84.8</v>
      </c>
      <c r="P8" s="25">
        <f t="shared" si="1"/>
        <v>94.493970588235314</v>
      </c>
      <c r="Q8" s="27">
        <v>4</v>
      </c>
      <c r="R8" s="27">
        <v>9</v>
      </c>
      <c r="S8" s="27" t="s">
        <v>33</v>
      </c>
      <c r="T8" s="27">
        <v>128</v>
      </c>
      <c r="U8" s="24" t="s">
        <v>34</v>
      </c>
      <c r="V8" s="24"/>
      <c r="W8" s="24" t="s">
        <v>35</v>
      </c>
      <c r="X8" s="2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28"/>
    </row>
    <row r="9" spans="1:256" s="4" customFormat="1" ht="14.5" x14ac:dyDescent="0.3">
      <c r="A9" s="23" t="s">
        <v>204</v>
      </c>
      <c r="B9" s="24" t="s">
        <v>346</v>
      </c>
      <c r="C9" s="23">
        <v>2023</v>
      </c>
      <c r="D9" s="23" t="s">
        <v>354</v>
      </c>
      <c r="E9" s="23">
        <v>2308110347</v>
      </c>
      <c r="F9" s="25" t="s">
        <v>355</v>
      </c>
      <c r="G9" s="25">
        <v>86.933333333333294</v>
      </c>
      <c r="H9" s="25">
        <f>3.1+0.75</f>
        <v>3.85</v>
      </c>
      <c r="I9" s="25">
        <f t="shared" ref="I9:I72" si="3">G9+H9</f>
        <v>90.783333333333289</v>
      </c>
      <c r="J9" s="25">
        <v>89.839506172839506</v>
      </c>
      <c r="K9" s="25">
        <v>5.68</v>
      </c>
      <c r="L9" s="26">
        <f t="shared" si="2"/>
        <v>95.519506172839499</v>
      </c>
      <c r="M9" s="25">
        <v>84.7</v>
      </c>
      <c r="N9" s="25">
        <v>0</v>
      </c>
      <c r="O9" s="25">
        <f t="shared" si="0"/>
        <v>84.7</v>
      </c>
      <c r="P9" s="25">
        <f t="shared" si="1"/>
        <v>93.727129629629616</v>
      </c>
      <c r="Q9" s="27">
        <v>5</v>
      </c>
      <c r="R9" s="27">
        <v>4</v>
      </c>
      <c r="S9" s="27" t="s">
        <v>33</v>
      </c>
      <c r="T9" s="27">
        <v>128</v>
      </c>
      <c r="U9" s="24" t="s">
        <v>34</v>
      </c>
      <c r="V9" s="24"/>
      <c r="W9" s="24" t="s">
        <v>35</v>
      </c>
      <c r="X9" s="23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28"/>
    </row>
    <row r="10" spans="1:256" s="4" customFormat="1" ht="14.5" x14ac:dyDescent="0.3">
      <c r="A10" s="23" t="s">
        <v>204</v>
      </c>
      <c r="B10" s="24" t="s">
        <v>346</v>
      </c>
      <c r="C10" s="23">
        <v>2023</v>
      </c>
      <c r="D10" s="23" t="s">
        <v>347</v>
      </c>
      <c r="E10" s="23">
        <v>2308110369</v>
      </c>
      <c r="F10" s="25" t="s">
        <v>356</v>
      </c>
      <c r="G10" s="25">
        <v>86.85</v>
      </c>
      <c r="H10" s="25">
        <v>3.3</v>
      </c>
      <c r="I10" s="25">
        <f t="shared" si="3"/>
        <v>90.149999999999991</v>
      </c>
      <c r="J10" s="25">
        <v>86.820224719101105</v>
      </c>
      <c r="K10" s="25">
        <v>7.5</v>
      </c>
      <c r="L10" s="26">
        <f t="shared" si="2"/>
        <v>94.320224719101105</v>
      </c>
      <c r="M10" s="25">
        <v>78.400000000000006</v>
      </c>
      <c r="N10" s="25">
        <v>0</v>
      </c>
      <c r="O10" s="25">
        <f t="shared" si="0"/>
        <v>78.400000000000006</v>
      </c>
      <c r="P10" s="25">
        <f t="shared" si="1"/>
        <v>92.102668539325819</v>
      </c>
      <c r="Q10" s="27">
        <v>6</v>
      </c>
      <c r="R10" s="27">
        <v>14</v>
      </c>
      <c r="S10" s="27" t="s">
        <v>33</v>
      </c>
      <c r="T10" s="27">
        <v>128</v>
      </c>
      <c r="U10" s="24" t="s">
        <v>34</v>
      </c>
      <c r="V10" s="24"/>
      <c r="W10" s="23"/>
      <c r="X10" s="23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28"/>
    </row>
    <row r="11" spans="1:256" s="4" customFormat="1" ht="14.5" x14ac:dyDescent="0.3">
      <c r="A11" s="23" t="s">
        <v>204</v>
      </c>
      <c r="B11" s="24" t="s">
        <v>346</v>
      </c>
      <c r="C11" s="23">
        <v>2023</v>
      </c>
      <c r="D11" s="23" t="s">
        <v>354</v>
      </c>
      <c r="E11" s="23">
        <v>2308110336</v>
      </c>
      <c r="F11" s="25" t="s">
        <v>357</v>
      </c>
      <c r="G11" s="25">
        <v>86.5</v>
      </c>
      <c r="H11" s="25">
        <v>2.5</v>
      </c>
      <c r="I11" s="25">
        <f t="shared" si="3"/>
        <v>89</v>
      </c>
      <c r="J11" s="25">
        <v>90.528735632183896</v>
      </c>
      <c r="K11" s="25">
        <v>0.5</v>
      </c>
      <c r="L11" s="26">
        <f t="shared" si="2"/>
        <v>91.028735632183896</v>
      </c>
      <c r="M11" s="25">
        <v>82.5</v>
      </c>
      <c r="N11" s="25">
        <v>0</v>
      </c>
      <c r="O11" s="25">
        <f t="shared" si="0"/>
        <v>82.5</v>
      </c>
      <c r="P11" s="25">
        <f t="shared" si="1"/>
        <v>89.871551724137916</v>
      </c>
      <c r="Q11" s="27">
        <v>7</v>
      </c>
      <c r="R11" s="27">
        <v>1</v>
      </c>
      <c r="S11" s="27" t="s">
        <v>33</v>
      </c>
      <c r="T11" s="27">
        <v>128</v>
      </c>
      <c r="U11" s="24" t="s">
        <v>57</v>
      </c>
      <c r="V11" s="24"/>
      <c r="W11" s="23"/>
      <c r="X11" s="23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28"/>
    </row>
    <row r="12" spans="1:256" s="4" customFormat="1" ht="14.5" x14ac:dyDescent="0.3">
      <c r="A12" s="23" t="s">
        <v>204</v>
      </c>
      <c r="B12" s="24" t="s">
        <v>346</v>
      </c>
      <c r="C12" s="23">
        <v>2023</v>
      </c>
      <c r="D12" s="23" t="s">
        <v>347</v>
      </c>
      <c r="E12" s="23">
        <v>2215110071</v>
      </c>
      <c r="F12" s="25" t="s">
        <v>358</v>
      </c>
      <c r="G12" s="25">
        <v>85.966666666666697</v>
      </c>
      <c r="H12" s="25">
        <v>13.75</v>
      </c>
      <c r="I12" s="25">
        <f t="shared" si="3"/>
        <v>99.716666666666697</v>
      </c>
      <c r="J12" s="25">
        <v>86.123456790123498</v>
      </c>
      <c r="K12" s="25">
        <v>2.4</v>
      </c>
      <c r="L12" s="26">
        <f t="shared" si="2"/>
        <v>88.523456790123504</v>
      </c>
      <c r="M12" s="25">
        <v>83.3</v>
      </c>
      <c r="N12" s="25">
        <v>0</v>
      </c>
      <c r="O12" s="25">
        <f t="shared" si="0"/>
        <v>83.3</v>
      </c>
      <c r="P12" s="25">
        <f t="shared" si="1"/>
        <v>89.680092592592629</v>
      </c>
      <c r="Q12" s="27">
        <v>8</v>
      </c>
      <c r="R12" s="27">
        <v>20</v>
      </c>
      <c r="S12" s="27" t="s">
        <v>33</v>
      </c>
      <c r="T12" s="27">
        <v>128</v>
      </c>
      <c r="U12" s="24" t="s">
        <v>57</v>
      </c>
      <c r="V12" s="24"/>
      <c r="W12" s="23"/>
      <c r="X12" s="23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28"/>
    </row>
    <row r="13" spans="1:256" s="4" customFormat="1" ht="14.5" x14ac:dyDescent="0.3">
      <c r="A13" s="23" t="s">
        <v>204</v>
      </c>
      <c r="B13" s="24" t="s">
        <v>346</v>
      </c>
      <c r="C13" s="23">
        <v>2023</v>
      </c>
      <c r="D13" s="23" t="s">
        <v>349</v>
      </c>
      <c r="E13" s="23">
        <v>2308110314</v>
      </c>
      <c r="F13" s="25" t="s">
        <v>359</v>
      </c>
      <c r="G13" s="25">
        <v>86.5</v>
      </c>
      <c r="H13" s="25">
        <v>4.25</v>
      </c>
      <c r="I13" s="25">
        <f t="shared" si="3"/>
        <v>90.75</v>
      </c>
      <c r="J13" s="25">
        <v>86.769230769230802</v>
      </c>
      <c r="K13" s="25">
        <v>3.5670000000000002</v>
      </c>
      <c r="L13" s="26">
        <f t="shared" si="2"/>
        <v>90.336230769230809</v>
      </c>
      <c r="M13" s="25">
        <v>80.8</v>
      </c>
      <c r="N13" s="25">
        <v>0</v>
      </c>
      <c r="O13" s="25">
        <f t="shared" si="0"/>
        <v>80.8</v>
      </c>
      <c r="P13" s="25">
        <f t="shared" si="1"/>
        <v>89.444673076923095</v>
      </c>
      <c r="Q13" s="27">
        <v>9</v>
      </c>
      <c r="R13" s="27">
        <v>15</v>
      </c>
      <c r="S13" s="27" t="s">
        <v>33</v>
      </c>
      <c r="T13" s="27">
        <v>128</v>
      </c>
      <c r="U13" s="24" t="s">
        <v>57</v>
      </c>
      <c r="V13" s="24"/>
      <c r="W13" s="23"/>
      <c r="X13" s="23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28"/>
    </row>
    <row r="14" spans="1:256" s="4" customFormat="1" ht="14.5" x14ac:dyDescent="0.3">
      <c r="A14" s="23" t="s">
        <v>204</v>
      </c>
      <c r="B14" s="24" t="s">
        <v>346</v>
      </c>
      <c r="C14" s="23">
        <v>2023</v>
      </c>
      <c r="D14" s="23" t="s">
        <v>354</v>
      </c>
      <c r="E14" s="23">
        <v>2308110335</v>
      </c>
      <c r="F14" s="25" t="s">
        <v>360</v>
      </c>
      <c r="G14" s="25">
        <v>86.6</v>
      </c>
      <c r="H14" s="25">
        <v>2</v>
      </c>
      <c r="I14" s="25">
        <f t="shared" si="3"/>
        <v>88.6</v>
      </c>
      <c r="J14" s="25">
        <v>90.183908045977006</v>
      </c>
      <c r="K14" s="25">
        <v>1.85</v>
      </c>
      <c r="L14" s="26">
        <f t="shared" si="2"/>
        <v>92.033908045977</v>
      </c>
      <c r="M14" s="25">
        <v>69.349999999999994</v>
      </c>
      <c r="N14" s="25">
        <v>0</v>
      </c>
      <c r="O14" s="25">
        <f t="shared" si="0"/>
        <v>69.349999999999994</v>
      </c>
      <c r="P14" s="25">
        <f t="shared" si="1"/>
        <v>89.250431034482745</v>
      </c>
      <c r="Q14" s="27">
        <v>10</v>
      </c>
      <c r="R14" s="27">
        <v>3</v>
      </c>
      <c r="S14" s="27" t="s">
        <v>33</v>
      </c>
      <c r="T14" s="27">
        <v>128</v>
      </c>
      <c r="U14" s="24" t="s">
        <v>57</v>
      </c>
      <c r="V14" s="24"/>
      <c r="W14" s="23"/>
      <c r="X14" s="23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28"/>
    </row>
    <row r="15" spans="1:256" s="4" customFormat="1" ht="14.5" x14ac:dyDescent="0.3">
      <c r="A15" s="23" t="s">
        <v>204</v>
      </c>
      <c r="B15" s="24" t="s">
        <v>346</v>
      </c>
      <c r="C15" s="23">
        <v>2023</v>
      </c>
      <c r="D15" s="23" t="s">
        <v>361</v>
      </c>
      <c r="E15" s="23">
        <v>2308110281</v>
      </c>
      <c r="F15" s="25" t="s">
        <v>362</v>
      </c>
      <c r="G15" s="25">
        <v>86.35</v>
      </c>
      <c r="H15" s="25">
        <v>4</v>
      </c>
      <c r="I15" s="25">
        <f t="shared" si="3"/>
        <v>90.35</v>
      </c>
      <c r="J15" s="25">
        <v>89.310344827586206</v>
      </c>
      <c r="K15" s="25">
        <v>1.63</v>
      </c>
      <c r="L15" s="26">
        <f t="shared" si="2"/>
        <v>90.940344827586202</v>
      </c>
      <c r="M15" s="25">
        <v>74.8</v>
      </c>
      <c r="N15" s="25">
        <v>0</v>
      </c>
      <c r="O15" s="25">
        <f t="shared" si="0"/>
        <v>74.8</v>
      </c>
      <c r="P15" s="25">
        <f t="shared" si="1"/>
        <v>89.237758620689647</v>
      </c>
      <c r="Q15" s="27">
        <v>11</v>
      </c>
      <c r="R15" s="27">
        <v>6</v>
      </c>
      <c r="S15" s="27" t="s">
        <v>33</v>
      </c>
      <c r="T15" s="27">
        <v>128</v>
      </c>
      <c r="U15" s="24" t="s">
        <v>57</v>
      </c>
      <c r="V15" s="24"/>
      <c r="W15" s="24" t="s">
        <v>351</v>
      </c>
      <c r="X15" s="23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1" t="s">
        <v>41</v>
      </c>
      <c r="BW15" s="1" t="s">
        <v>42</v>
      </c>
      <c r="BX15" s="1" t="s">
        <v>43</v>
      </c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28"/>
    </row>
    <row r="16" spans="1:256" s="4" customFormat="1" ht="14.5" x14ac:dyDescent="0.3">
      <c r="A16" s="23" t="s">
        <v>204</v>
      </c>
      <c r="B16" s="24" t="s">
        <v>346</v>
      </c>
      <c r="C16" s="23">
        <v>2023</v>
      </c>
      <c r="D16" s="23" t="s">
        <v>349</v>
      </c>
      <c r="E16" s="23">
        <v>2308110322</v>
      </c>
      <c r="F16" s="25" t="s">
        <v>363</v>
      </c>
      <c r="G16" s="25">
        <v>86.447058823529403</v>
      </c>
      <c r="H16" s="25">
        <v>2</v>
      </c>
      <c r="I16" s="25">
        <f t="shared" si="3"/>
        <v>88.447058823529403</v>
      </c>
      <c r="J16" s="25">
        <v>87.382022471910105</v>
      </c>
      <c r="K16" s="25">
        <v>4</v>
      </c>
      <c r="L16" s="26">
        <f t="shared" si="2"/>
        <v>91.382022471910105</v>
      </c>
      <c r="M16" s="25">
        <v>69.900000000000006</v>
      </c>
      <c r="N16" s="25">
        <v>0</v>
      </c>
      <c r="O16" s="25">
        <f t="shared" si="0"/>
        <v>69.900000000000006</v>
      </c>
      <c r="P16" s="25">
        <f t="shared" si="1"/>
        <v>88.793575677461988</v>
      </c>
      <c r="Q16" s="27">
        <v>12</v>
      </c>
      <c r="R16" s="27">
        <v>13</v>
      </c>
      <c r="S16" s="27" t="s">
        <v>33</v>
      </c>
      <c r="T16" s="27">
        <v>128</v>
      </c>
      <c r="U16" s="24" t="s">
        <v>57</v>
      </c>
      <c r="V16" s="24"/>
      <c r="W16" s="23"/>
      <c r="X16" s="23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1" t="s">
        <v>45</v>
      </c>
      <c r="BW16" s="1" t="s">
        <v>46</v>
      </c>
      <c r="BX16" s="1" t="s">
        <v>47</v>
      </c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28"/>
    </row>
    <row r="17" spans="1:247" s="4" customFormat="1" ht="14.5" x14ac:dyDescent="0.3">
      <c r="A17" s="23" t="s">
        <v>204</v>
      </c>
      <c r="B17" s="24" t="s">
        <v>346</v>
      </c>
      <c r="C17" s="23">
        <v>2023</v>
      </c>
      <c r="D17" s="23" t="s">
        <v>347</v>
      </c>
      <c r="E17" s="23">
        <v>2308110365</v>
      </c>
      <c r="F17" s="25" t="s">
        <v>364</v>
      </c>
      <c r="G17" s="25">
        <v>87</v>
      </c>
      <c r="H17" s="25">
        <v>3.5</v>
      </c>
      <c r="I17" s="25">
        <f t="shared" si="3"/>
        <v>90.5</v>
      </c>
      <c r="J17" s="25">
        <v>88.303797468354404</v>
      </c>
      <c r="K17" s="25">
        <v>0.1</v>
      </c>
      <c r="L17" s="26">
        <f t="shared" si="2"/>
        <v>88.403797468354398</v>
      </c>
      <c r="M17" s="25">
        <v>84.95</v>
      </c>
      <c r="N17" s="25">
        <v>0</v>
      </c>
      <c r="O17" s="25">
        <f t="shared" si="0"/>
        <v>84.95</v>
      </c>
      <c r="P17" s="25">
        <f t="shared" si="1"/>
        <v>88.372848101265802</v>
      </c>
      <c r="Q17" s="27">
        <v>13</v>
      </c>
      <c r="R17" s="27">
        <v>11</v>
      </c>
      <c r="S17" s="27" t="s">
        <v>33</v>
      </c>
      <c r="T17" s="27">
        <v>128</v>
      </c>
      <c r="U17" s="24" t="s">
        <v>57</v>
      </c>
      <c r="V17" s="24"/>
      <c r="W17" s="24" t="s">
        <v>351</v>
      </c>
      <c r="X17" s="23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1" t="s">
        <v>50</v>
      </c>
      <c r="BW17" s="1" t="s">
        <v>51</v>
      </c>
      <c r="BX17" s="1" t="s">
        <v>52</v>
      </c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28"/>
    </row>
    <row r="18" spans="1:247" s="4" customFormat="1" ht="14.5" x14ac:dyDescent="0.3">
      <c r="A18" s="23" t="s">
        <v>204</v>
      </c>
      <c r="B18" s="24" t="s">
        <v>346</v>
      </c>
      <c r="C18" s="23">
        <v>2023</v>
      </c>
      <c r="D18" s="23" t="s">
        <v>349</v>
      </c>
      <c r="E18" s="23">
        <v>2308110315</v>
      </c>
      <c r="F18" s="25" t="s">
        <v>365</v>
      </c>
      <c r="G18" s="25">
        <v>86.5833333333333</v>
      </c>
      <c r="H18" s="25">
        <v>2.75</v>
      </c>
      <c r="I18" s="25">
        <f t="shared" si="3"/>
        <v>89.3333333333333</v>
      </c>
      <c r="J18" s="25">
        <v>84.460674157303401</v>
      </c>
      <c r="K18" s="25">
        <v>4</v>
      </c>
      <c r="L18" s="26">
        <f t="shared" si="2"/>
        <v>88.460674157303401</v>
      </c>
      <c r="M18" s="25">
        <v>85.4</v>
      </c>
      <c r="N18" s="25">
        <v>0</v>
      </c>
      <c r="O18" s="25">
        <f t="shared" si="0"/>
        <v>85.4</v>
      </c>
      <c r="P18" s="25">
        <f t="shared" si="1"/>
        <v>88.285505617977549</v>
      </c>
      <c r="Q18" s="27">
        <v>14</v>
      </c>
      <c r="R18" s="27">
        <v>33</v>
      </c>
      <c r="S18" s="27" t="s">
        <v>33</v>
      </c>
      <c r="T18" s="27">
        <v>128</v>
      </c>
      <c r="U18" s="24" t="s">
        <v>57</v>
      </c>
      <c r="V18" s="24"/>
      <c r="W18" s="23"/>
      <c r="X18" s="23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1" t="s">
        <v>54</v>
      </c>
      <c r="BW18" s="1"/>
      <c r="BX18" s="1" t="s">
        <v>55</v>
      </c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28"/>
    </row>
    <row r="19" spans="1:247" s="4" customFormat="1" ht="14.5" x14ac:dyDescent="0.3">
      <c r="A19" s="23" t="s">
        <v>204</v>
      </c>
      <c r="B19" s="24" t="s">
        <v>346</v>
      </c>
      <c r="C19" s="23">
        <v>2023</v>
      </c>
      <c r="D19" s="23" t="s">
        <v>354</v>
      </c>
      <c r="E19" s="23">
        <v>2232110308</v>
      </c>
      <c r="F19" s="25" t="s">
        <v>366</v>
      </c>
      <c r="G19" s="25">
        <v>86.694117647058803</v>
      </c>
      <c r="H19" s="25">
        <v>4.5</v>
      </c>
      <c r="I19" s="25">
        <f t="shared" si="3"/>
        <v>91.194117647058803</v>
      </c>
      <c r="J19" s="25">
        <v>85.776470588235298</v>
      </c>
      <c r="K19" s="25">
        <v>1.5</v>
      </c>
      <c r="L19" s="26">
        <f t="shared" si="2"/>
        <v>87.276470588235298</v>
      </c>
      <c r="M19" s="25">
        <v>90</v>
      </c>
      <c r="N19" s="25">
        <v>0</v>
      </c>
      <c r="O19" s="25">
        <f t="shared" si="0"/>
        <v>90</v>
      </c>
      <c r="P19" s="25">
        <f t="shared" si="1"/>
        <v>88.136470588235298</v>
      </c>
      <c r="Q19" s="27">
        <v>15</v>
      </c>
      <c r="R19" s="27">
        <v>23</v>
      </c>
      <c r="S19" s="27" t="s">
        <v>33</v>
      </c>
      <c r="T19" s="27">
        <v>128</v>
      </c>
      <c r="U19" s="24" t="s">
        <v>57</v>
      </c>
      <c r="V19" s="24"/>
      <c r="W19" s="23"/>
      <c r="X19" s="23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1"/>
      <c r="BW19" s="1"/>
      <c r="BX19" s="1" t="s">
        <v>58</v>
      </c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28"/>
    </row>
    <row r="20" spans="1:247" s="4" customFormat="1" ht="14.5" x14ac:dyDescent="0.3">
      <c r="A20" s="23" t="s">
        <v>204</v>
      </c>
      <c r="B20" s="24" t="s">
        <v>346</v>
      </c>
      <c r="C20" s="23">
        <v>2023</v>
      </c>
      <c r="D20" s="23" t="s">
        <v>347</v>
      </c>
      <c r="E20" s="23">
        <v>2308110377</v>
      </c>
      <c r="F20" s="25" t="s">
        <v>367</v>
      </c>
      <c r="G20" s="25">
        <v>85.8333333333333</v>
      </c>
      <c r="H20" s="25">
        <v>5.5</v>
      </c>
      <c r="I20" s="25">
        <f t="shared" si="3"/>
        <v>91.3333333333333</v>
      </c>
      <c r="J20" s="25">
        <v>87.674698795180703</v>
      </c>
      <c r="K20" s="25">
        <v>1</v>
      </c>
      <c r="L20" s="26">
        <f t="shared" si="2"/>
        <v>88.674698795180703</v>
      </c>
      <c r="M20" s="25">
        <v>77.5</v>
      </c>
      <c r="N20" s="25">
        <v>0</v>
      </c>
      <c r="O20" s="25">
        <f t="shared" si="0"/>
        <v>77.5</v>
      </c>
      <c r="P20" s="25">
        <f t="shared" si="1"/>
        <v>87.956024096385519</v>
      </c>
      <c r="Q20" s="27">
        <v>16</v>
      </c>
      <c r="R20" s="27">
        <v>12</v>
      </c>
      <c r="S20" s="27" t="s">
        <v>33</v>
      </c>
      <c r="T20" s="27">
        <v>128</v>
      </c>
      <c r="U20" s="24" t="s">
        <v>57</v>
      </c>
      <c r="V20" s="24"/>
      <c r="W20" s="24" t="s">
        <v>351</v>
      </c>
      <c r="X20" s="23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1"/>
      <c r="BW20" s="1"/>
      <c r="BX20" s="1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28"/>
    </row>
    <row r="21" spans="1:247" s="4" customFormat="1" ht="14.5" x14ac:dyDescent="0.3">
      <c r="A21" s="23" t="s">
        <v>204</v>
      </c>
      <c r="B21" s="24" t="s">
        <v>346</v>
      </c>
      <c r="C21" s="23">
        <v>2023</v>
      </c>
      <c r="D21" s="23" t="s">
        <v>347</v>
      </c>
      <c r="E21" s="23">
        <v>2308110385</v>
      </c>
      <c r="F21" s="25" t="s">
        <v>368</v>
      </c>
      <c r="G21" s="25">
        <v>86.635294117647106</v>
      </c>
      <c r="H21" s="25">
        <v>6.25</v>
      </c>
      <c r="I21" s="25">
        <f t="shared" si="3"/>
        <v>92.885294117647106</v>
      </c>
      <c r="J21" s="25">
        <v>84.876404494382001</v>
      </c>
      <c r="K21" s="25">
        <v>4.3</v>
      </c>
      <c r="L21" s="26">
        <f t="shared" si="2"/>
        <v>89.176404494381998</v>
      </c>
      <c r="M21" s="25">
        <v>71.099999999999994</v>
      </c>
      <c r="N21" s="25">
        <v>0</v>
      </c>
      <c r="O21" s="25">
        <f t="shared" si="0"/>
        <v>71.099999999999994</v>
      </c>
      <c r="P21" s="25">
        <f t="shared" si="1"/>
        <v>87.925097488433565</v>
      </c>
      <c r="Q21" s="27">
        <v>17</v>
      </c>
      <c r="R21" s="27">
        <v>28</v>
      </c>
      <c r="S21" s="27" t="s">
        <v>33</v>
      </c>
      <c r="T21" s="27">
        <v>128</v>
      </c>
      <c r="U21" s="24" t="s">
        <v>57</v>
      </c>
      <c r="V21" s="24"/>
      <c r="W21" s="23"/>
      <c r="X21" s="23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1" t="s">
        <v>61</v>
      </c>
      <c r="BW21" s="1"/>
      <c r="BX21" s="1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28"/>
    </row>
    <row r="22" spans="1:247" s="4" customFormat="1" ht="14.5" x14ac:dyDescent="0.3">
      <c r="A22" s="23" t="s">
        <v>204</v>
      </c>
      <c r="B22" s="24" t="s">
        <v>346</v>
      </c>
      <c r="C22" s="23">
        <v>2023</v>
      </c>
      <c r="D22" s="23" t="s">
        <v>347</v>
      </c>
      <c r="E22" s="23">
        <v>2308110371</v>
      </c>
      <c r="F22" s="25" t="s">
        <v>369</v>
      </c>
      <c r="G22" s="25">
        <v>86.55</v>
      </c>
      <c r="H22" s="25">
        <v>6.1</v>
      </c>
      <c r="I22" s="25">
        <f t="shared" si="3"/>
        <v>92.649999999999991</v>
      </c>
      <c r="J22" s="25">
        <v>85.735632183908095</v>
      </c>
      <c r="K22" s="25">
        <v>1</v>
      </c>
      <c r="L22" s="26">
        <f t="shared" si="2"/>
        <v>86.735632183908095</v>
      </c>
      <c r="M22" s="25">
        <v>89.7</v>
      </c>
      <c r="N22" s="25">
        <v>0</v>
      </c>
      <c r="O22" s="25">
        <f t="shared" si="0"/>
        <v>89.7</v>
      </c>
      <c r="P22" s="25">
        <f t="shared" si="1"/>
        <v>87.919224137931067</v>
      </c>
      <c r="Q22" s="27">
        <v>18</v>
      </c>
      <c r="R22" s="27">
        <v>25</v>
      </c>
      <c r="S22" s="27" t="s">
        <v>33</v>
      </c>
      <c r="T22" s="27">
        <v>128</v>
      </c>
      <c r="U22" s="24" t="s">
        <v>57</v>
      </c>
      <c r="V22" s="24"/>
      <c r="W22" s="23"/>
      <c r="X22" s="23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1" t="s">
        <v>64</v>
      </c>
      <c r="BW22" s="1"/>
      <c r="BX22" s="1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28"/>
    </row>
    <row r="23" spans="1:247" s="4" customFormat="1" ht="14.5" x14ac:dyDescent="0.3">
      <c r="A23" s="23" t="s">
        <v>204</v>
      </c>
      <c r="B23" s="24" t="s">
        <v>346</v>
      </c>
      <c r="C23" s="23">
        <v>2023</v>
      </c>
      <c r="D23" s="23" t="s">
        <v>347</v>
      </c>
      <c r="E23" s="23">
        <v>2308110370</v>
      </c>
      <c r="F23" s="25" t="s">
        <v>370</v>
      </c>
      <c r="G23" s="25">
        <v>87</v>
      </c>
      <c r="H23" s="25">
        <v>7.75</v>
      </c>
      <c r="I23" s="25">
        <f t="shared" si="3"/>
        <v>94.75</v>
      </c>
      <c r="J23" s="25">
        <v>86.734939759036095</v>
      </c>
      <c r="K23" s="25">
        <v>0.1</v>
      </c>
      <c r="L23" s="26">
        <f t="shared" si="2"/>
        <v>86.834939759036089</v>
      </c>
      <c r="M23" s="25">
        <v>84.4</v>
      </c>
      <c r="N23" s="25">
        <v>0</v>
      </c>
      <c r="O23" s="25">
        <f t="shared" si="0"/>
        <v>84.4</v>
      </c>
      <c r="P23" s="25">
        <f t="shared" si="1"/>
        <v>87.778704819277067</v>
      </c>
      <c r="Q23" s="27">
        <v>19</v>
      </c>
      <c r="R23" s="27">
        <v>16</v>
      </c>
      <c r="S23" s="27" t="s">
        <v>33</v>
      </c>
      <c r="T23" s="27">
        <v>128</v>
      </c>
      <c r="U23" s="24" t="s">
        <v>57</v>
      </c>
      <c r="V23" s="24"/>
      <c r="W23" s="23"/>
      <c r="X23" s="23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28"/>
    </row>
    <row r="24" spans="1:247" s="4" customFormat="1" ht="14.5" x14ac:dyDescent="0.3">
      <c r="A24" s="23" t="s">
        <v>204</v>
      </c>
      <c r="B24" s="24" t="s">
        <v>346</v>
      </c>
      <c r="C24" s="23">
        <v>2023</v>
      </c>
      <c r="D24" s="23" t="s">
        <v>354</v>
      </c>
      <c r="E24" s="23">
        <v>2308110331</v>
      </c>
      <c r="F24" s="25" t="s">
        <v>371</v>
      </c>
      <c r="G24" s="25">
        <v>86.35</v>
      </c>
      <c r="H24" s="25">
        <f>3+0.15</f>
        <v>3.15</v>
      </c>
      <c r="I24" s="25">
        <f t="shared" si="3"/>
        <v>89.5</v>
      </c>
      <c r="J24" s="25">
        <v>86.425287356321803</v>
      </c>
      <c r="K24" s="25">
        <v>1.25</v>
      </c>
      <c r="L24" s="26">
        <f t="shared" si="2"/>
        <v>87.675287356321803</v>
      </c>
      <c r="M24" s="25">
        <v>85.6</v>
      </c>
      <c r="N24" s="25">
        <v>0</v>
      </c>
      <c r="O24" s="25">
        <f t="shared" si="0"/>
        <v>85.6</v>
      </c>
      <c r="P24" s="25">
        <f t="shared" si="1"/>
        <v>87.741465517241352</v>
      </c>
      <c r="Q24" s="27">
        <v>20</v>
      </c>
      <c r="R24" s="27">
        <v>18</v>
      </c>
      <c r="S24" s="27" t="s">
        <v>33</v>
      </c>
      <c r="T24" s="27">
        <v>128</v>
      </c>
      <c r="U24" s="24" t="s">
        <v>76</v>
      </c>
      <c r="V24" s="24"/>
      <c r="W24" s="23"/>
      <c r="X24" s="23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28"/>
    </row>
    <row r="25" spans="1:247" s="4" customFormat="1" ht="14.5" x14ac:dyDescent="0.3">
      <c r="A25" s="23" t="s">
        <v>204</v>
      </c>
      <c r="B25" s="24" t="s">
        <v>346</v>
      </c>
      <c r="C25" s="23">
        <v>2023</v>
      </c>
      <c r="D25" s="23" t="s">
        <v>354</v>
      </c>
      <c r="E25" s="23">
        <v>2308110332</v>
      </c>
      <c r="F25" s="25" t="s">
        <v>372</v>
      </c>
      <c r="G25" s="25">
        <v>86.6</v>
      </c>
      <c r="H25" s="25">
        <v>2.5</v>
      </c>
      <c r="I25" s="25">
        <f t="shared" si="3"/>
        <v>89.1</v>
      </c>
      <c r="J25" s="25">
        <v>88.942528735632195</v>
      </c>
      <c r="K25" s="25">
        <v>0</v>
      </c>
      <c r="L25" s="26">
        <f t="shared" si="2"/>
        <v>88.942528735632195</v>
      </c>
      <c r="M25" s="25">
        <v>73.400000000000006</v>
      </c>
      <c r="N25" s="25">
        <v>0</v>
      </c>
      <c r="O25" s="25">
        <f t="shared" si="0"/>
        <v>73.400000000000006</v>
      </c>
      <c r="P25" s="25">
        <f t="shared" si="1"/>
        <v>87.411896551724141</v>
      </c>
      <c r="Q25" s="27">
        <v>21</v>
      </c>
      <c r="R25" s="27">
        <v>7</v>
      </c>
      <c r="S25" s="27" t="s">
        <v>33</v>
      </c>
      <c r="T25" s="27">
        <v>128</v>
      </c>
      <c r="U25" s="24" t="s">
        <v>76</v>
      </c>
      <c r="V25" s="24"/>
      <c r="W25" s="23"/>
      <c r="X25" s="23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28"/>
    </row>
    <row r="26" spans="1:247" s="4" customFormat="1" ht="14.5" x14ac:dyDescent="0.3">
      <c r="A26" s="23" t="s">
        <v>204</v>
      </c>
      <c r="B26" s="24" t="s">
        <v>346</v>
      </c>
      <c r="C26" s="23">
        <v>2023</v>
      </c>
      <c r="D26" s="23" t="s">
        <v>361</v>
      </c>
      <c r="E26" s="23">
        <v>2215110044</v>
      </c>
      <c r="F26" s="25" t="s">
        <v>373</v>
      </c>
      <c r="G26" s="25">
        <v>86.45</v>
      </c>
      <c r="H26" s="25">
        <v>3.5</v>
      </c>
      <c r="I26" s="25">
        <f t="shared" si="3"/>
        <v>89.95</v>
      </c>
      <c r="J26" s="25">
        <v>86.060240963855406</v>
      </c>
      <c r="K26" s="25">
        <v>1</v>
      </c>
      <c r="L26" s="26">
        <f t="shared" si="2"/>
        <v>87.060240963855406</v>
      </c>
      <c r="M26" s="25">
        <v>83.75</v>
      </c>
      <c r="N26" s="25">
        <v>0</v>
      </c>
      <c r="O26" s="25">
        <f t="shared" si="0"/>
        <v>83.75</v>
      </c>
      <c r="P26" s="25">
        <f t="shared" si="1"/>
        <v>87.162680722891565</v>
      </c>
      <c r="Q26" s="27">
        <v>22</v>
      </c>
      <c r="R26" s="27">
        <v>22</v>
      </c>
      <c r="S26" s="27" t="s">
        <v>33</v>
      </c>
      <c r="T26" s="27">
        <v>128</v>
      </c>
      <c r="U26" s="24" t="s">
        <v>76</v>
      </c>
      <c r="V26" s="24"/>
      <c r="W26" s="23"/>
      <c r="X26" s="23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28"/>
    </row>
    <row r="27" spans="1:247" s="4" customFormat="1" ht="14.5" x14ac:dyDescent="0.3">
      <c r="A27" s="23" t="s">
        <v>204</v>
      </c>
      <c r="B27" s="24" t="s">
        <v>346</v>
      </c>
      <c r="C27" s="23">
        <v>2023</v>
      </c>
      <c r="D27" s="23" t="s">
        <v>354</v>
      </c>
      <c r="E27" s="23">
        <v>2308110334</v>
      </c>
      <c r="F27" s="25" t="s">
        <v>374</v>
      </c>
      <c r="G27" s="25">
        <v>86.4</v>
      </c>
      <c r="H27" s="25">
        <v>2.5</v>
      </c>
      <c r="I27" s="25">
        <f t="shared" si="3"/>
        <v>88.9</v>
      </c>
      <c r="J27" s="25">
        <v>88.942528735632195</v>
      </c>
      <c r="K27" s="25">
        <v>0</v>
      </c>
      <c r="L27" s="26">
        <f t="shared" si="2"/>
        <v>88.942528735632195</v>
      </c>
      <c r="M27" s="25">
        <v>70.5</v>
      </c>
      <c r="N27" s="25">
        <v>0</v>
      </c>
      <c r="O27" s="25">
        <f t="shared" si="0"/>
        <v>70.5</v>
      </c>
      <c r="P27" s="25">
        <f t="shared" si="1"/>
        <v>87.091896551724133</v>
      </c>
      <c r="Q27" s="27">
        <v>23</v>
      </c>
      <c r="R27" s="27">
        <v>8</v>
      </c>
      <c r="S27" s="27" t="s">
        <v>33</v>
      </c>
      <c r="T27" s="27">
        <v>128</v>
      </c>
      <c r="U27" s="24" t="s">
        <v>76</v>
      </c>
      <c r="V27" s="24"/>
      <c r="W27" s="23"/>
      <c r="X27" s="23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28"/>
    </row>
    <row r="28" spans="1:247" s="4" customFormat="1" ht="14.5" x14ac:dyDescent="0.3">
      <c r="A28" s="23" t="s">
        <v>204</v>
      </c>
      <c r="B28" s="24" t="s">
        <v>346</v>
      </c>
      <c r="C28" s="23">
        <v>2023</v>
      </c>
      <c r="D28" s="23" t="s">
        <v>349</v>
      </c>
      <c r="E28" s="23">
        <v>2308110318</v>
      </c>
      <c r="F28" s="25" t="s">
        <v>375</v>
      </c>
      <c r="G28" s="25">
        <v>86.25</v>
      </c>
      <c r="H28" s="25">
        <v>3.25</v>
      </c>
      <c r="I28" s="25">
        <f t="shared" si="3"/>
        <v>89.5</v>
      </c>
      <c r="J28" s="25">
        <v>85.035294117647098</v>
      </c>
      <c r="K28" s="25">
        <v>1.5</v>
      </c>
      <c r="L28" s="26">
        <f t="shared" si="2"/>
        <v>86.535294117647098</v>
      </c>
      <c r="M28" s="25">
        <v>84.6</v>
      </c>
      <c r="N28" s="25">
        <v>0</v>
      </c>
      <c r="O28" s="25">
        <f t="shared" si="0"/>
        <v>84.6</v>
      </c>
      <c r="P28" s="25">
        <f t="shared" si="1"/>
        <v>86.786470588235318</v>
      </c>
      <c r="Q28" s="27">
        <v>24</v>
      </c>
      <c r="R28" s="27">
        <v>27</v>
      </c>
      <c r="S28" s="27" t="s">
        <v>33</v>
      </c>
      <c r="T28" s="27">
        <v>128</v>
      </c>
      <c r="U28" s="24" t="s">
        <v>76</v>
      </c>
      <c r="V28" s="24"/>
      <c r="W28" s="23"/>
      <c r="X28" s="23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28"/>
    </row>
    <row r="29" spans="1:247" s="4" customFormat="1" ht="14.5" x14ac:dyDescent="0.3">
      <c r="A29" s="23" t="s">
        <v>204</v>
      </c>
      <c r="B29" s="24" t="s">
        <v>346</v>
      </c>
      <c r="C29" s="23">
        <v>2023</v>
      </c>
      <c r="D29" s="23" t="s">
        <v>347</v>
      </c>
      <c r="E29" s="23">
        <v>2308110362</v>
      </c>
      <c r="F29" s="25" t="s">
        <v>376</v>
      </c>
      <c r="G29" s="25">
        <v>87</v>
      </c>
      <c r="H29" s="25">
        <v>3.5</v>
      </c>
      <c r="I29" s="25">
        <f t="shared" si="3"/>
        <v>90.5</v>
      </c>
      <c r="J29" s="25">
        <v>86.481012658227897</v>
      </c>
      <c r="K29" s="25">
        <v>0</v>
      </c>
      <c r="L29" s="26">
        <f t="shared" si="2"/>
        <v>86.481012658227897</v>
      </c>
      <c r="M29" s="25">
        <v>83.15</v>
      </c>
      <c r="N29" s="25">
        <v>0</v>
      </c>
      <c r="O29" s="25">
        <f t="shared" si="0"/>
        <v>83.15</v>
      </c>
      <c r="P29" s="25">
        <f t="shared" si="1"/>
        <v>86.750759493670927</v>
      </c>
      <c r="Q29" s="27">
        <v>25</v>
      </c>
      <c r="R29" s="27">
        <v>17</v>
      </c>
      <c r="S29" s="27" t="s">
        <v>33</v>
      </c>
      <c r="T29" s="27">
        <v>128</v>
      </c>
      <c r="U29" s="24" t="s">
        <v>76</v>
      </c>
      <c r="V29" s="24"/>
      <c r="W29" s="23"/>
      <c r="X29" s="23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28"/>
    </row>
    <row r="30" spans="1:247" s="4" customFormat="1" ht="14.5" x14ac:dyDescent="0.3">
      <c r="A30" s="23" t="s">
        <v>204</v>
      </c>
      <c r="B30" s="24" t="s">
        <v>346</v>
      </c>
      <c r="C30" s="23">
        <v>2023</v>
      </c>
      <c r="D30" s="23" t="s">
        <v>349</v>
      </c>
      <c r="E30" s="23">
        <v>2308110301</v>
      </c>
      <c r="F30" s="25" t="s">
        <v>377</v>
      </c>
      <c r="G30" s="25">
        <v>85.966666666666697</v>
      </c>
      <c r="H30" s="25">
        <v>3.2</v>
      </c>
      <c r="I30" s="25">
        <f t="shared" si="3"/>
        <v>89.1666666666667</v>
      </c>
      <c r="J30" s="25">
        <v>86.379310344827601</v>
      </c>
      <c r="K30" s="25">
        <v>0.1</v>
      </c>
      <c r="L30" s="26">
        <f t="shared" si="2"/>
        <v>86.479310344827596</v>
      </c>
      <c r="M30" s="25">
        <v>82.8</v>
      </c>
      <c r="N30" s="25">
        <v>0</v>
      </c>
      <c r="O30" s="25">
        <f t="shared" si="0"/>
        <v>82.8</v>
      </c>
      <c r="P30" s="25">
        <f t="shared" si="1"/>
        <v>86.514482758620701</v>
      </c>
      <c r="Q30" s="27">
        <v>26</v>
      </c>
      <c r="R30" s="27">
        <v>19</v>
      </c>
      <c r="S30" s="27" t="s">
        <v>33</v>
      </c>
      <c r="T30" s="27">
        <v>128</v>
      </c>
      <c r="U30" s="24" t="s">
        <v>76</v>
      </c>
      <c r="V30" s="24"/>
      <c r="W30" s="23"/>
      <c r="X30" s="23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28"/>
    </row>
    <row r="31" spans="1:247" s="4" customFormat="1" ht="14.5" x14ac:dyDescent="0.3">
      <c r="A31" s="23" t="s">
        <v>204</v>
      </c>
      <c r="B31" s="24" t="s">
        <v>346</v>
      </c>
      <c r="C31" s="23">
        <v>2023</v>
      </c>
      <c r="D31" s="23" t="s">
        <v>354</v>
      </c>
      <c r="E31" s="23">
        <v>2308110346</v>
      </c>
      <c r="F31" s="25" t="s">
        <v>378</v>
      </c>
      <c r="G31" s="25">
        <v>86.6</v>
      </c>
      <c r="H31" s="25">
        <f>2.5+0.75</f>
        <v>3.25</v>
      </c>
      <c r="I31" s="25">
        <f t="shared" si="3"/>
        <v>89.85</v>
      </c>
      <c r="J31" s="25">
        <v>86.074074074074105</v>
      </c>
      <c r="K31" s="25">
        <v>0.1</v>
      </c>
      <c r="L31" s="26">
        <f t="shared" si="2"/>
        <v>86.174074074074099</v>
      </c>
      <c r="M31" s="25">
        <v>81.650000000000006</v>
      </c>
      <c r="N31" s="25">
        <v>0</v>
      </c>
      <c r="O31" s="25">
        <f t="shared" si="0"/>
        <v>81.650000000000006</v>
      </c>
      <c r="P31" s="25">
        <f t="shared" si="1"/>
        <v>86.273055555555587</v>
      </c>
      <c r="Q31" s="27">
        <v>27</v>
      </c>
      <c r="R31" s="27">
        <v>21</v>
      </c>
      <c r="S31" s="27" t="s">
        <v>33</v>
      </c>
      <c r="T31" s="27">
        <v>128</v>
      </c>
      <c r="U31" s="24" t="s">
        <v>76</v>
      </c>
      <c r="V31" s="24"/>
      <c r="W31" s="23"/>
      <c r="X31" s="23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28"/>
    </row>
    <row r="32" spans="1:247" s="4" customFormat="1" ht="14.5" x14ac:dyDescent="0.3">
      <c r="A32" s="23" t="s">
        <v>204</v>
      </c>
      <c r="B32" s="24" t="s">
        <v>346</v>
      </c>
      <c r="C32" s="23">
        <v>2023</v>
      </c>
      <c r="D32" s="23" t="s">
        <v>347</v>
      </c>
      <c r="E32" s="23">
        <v>2308110373</v>
      </c>
      <c r="F32" s="25" t="s">
        <v>379</v>
      </c>
      <c r="G32" s="25">
        <v>86.2</v>
      </c>
      <c r="H32" s="25">
        <v>4</v>
      </c>
      <c r="I32" s="25">
        <f t="shared" si="3"/>
        <v>90.2</v>
      </c>
      <c r="J32" s="25">
        <v>85.759036144578303</v>
      </c>
      <c r="K32" s="25">
        <v>0.1</v>
      </c>
      <c r="L32" s="26">
        <f t="shared" si="2"/>
        <v>85.859036144578297</v>
      </c>
      <c r="M32" s="25">
        <v>83.35</v>
      </c>
      <c r="N32" s="25">
        <v>0</v>
      </c>
      <c r="O32" s="25">
        <f t="shared" si="0"/>
        <v>83.35</v>
      </c>
      <c r="P32" s="25">
        <f t="shared" si="1"/>
        <v>86.259277108433722</v>
      </c>
      <c r="Q32" s="27">
        <v>28</v>
      </c>
      <c r="R32" s="27">
        <v>24</v>
      </c>
      <c r="S32" s="27" t="s">
        <v>33</v>
      </c>
      <c r="T32" s="27">
        <v>128</v>
      </c>
      <c r="U32" s="24" t="s">
        <v>76</v>
      </c>
      <c r="V32" s="24"/>
      <c r="W32" s="23"/>
      <c r="X32" s="23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28"/>
    </row>
    <row r="33" spans="1:247" s="4" customFormat="1" ht="14.5" x14ac:dyDescent="0.3">
      <c r="A33" s="23" t="s">
        <v>204</v>
      </c>
      <c r="B33" s="24" t="s">
        <v>346</v>
      </c>
      <c r="C33" s="23">
        <v>2023</v>
      </c>
      <c r="D33" s="23" t="s">
        <v>347</v>
      </c>
      <c r="E33" s="23">
        <v>2233110447</v>
      </c>
      <c r="F33" s="25" t="s">
        <v>380</v>
      </c>
      <c r="G33" s="25">
        <v>85.983333333333306</v>
      </c>
      <c r="H33" s="25">
        <v>3.5</v>
      </c>
      <c r="I33" s="25">
        <f t="shared" si="3"/>
        <v>89.483333333333306</v>
      </c>
      <c r="J33" s="25">
        <v>85.629629629629605</v>
      </c>
      <c r="K33" s="25">
        <v>0.1</v>
      </c>
      <c r="L33" s="26">
        <f t="shared" si="2"/>
        <v>85.729629629629599</v>
      </c>
      <c r="M33" s="25">
        <v>73.7</v>
      </c>
      <c r="N33" s="25">
        <v>0</v>
      </c>
      <c r="O33" s="25">
        <f t="shared" si="0"/>
        <v>73.7</v>
      </c>
      <c r="P33" s="25">
        <f t="shared" si="1"/>
        <v>85.089722222222207</v>
      </c>
      <c r="Q33" s="27">
        <v>29</v>
      </c>
      <c r="R33" s="27">
        <v>26</v>
      </c>
      <c r="S33" s="27" t="s">
        <v>33</v>
      </c>
      <c r="T33" s="27">
        <v>128</v>
      </c>
      <c r="U33" s="24" t="s">
        <v>76</v>
      </c>
      <c r="V33" s="24"/>
      <c r="W33" s="23"/>
      <c r="X33" s="23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28"/>
    </row>
    <row r="34" spans="1:247" s="4" customFormat="1" ht="14.5" x14ac:dyDescent="0.3">
      <c r="A34" s="23" t="s">
        <v>204</v>
      </c>
      <c r="B34" s="24" t="s">
        <v>346</v>
      </c>
      <c r="C34" s="23">
        <v>2023</v>
      </c>
      <c r="D34" s="23" t="s">
        <v>349</v>
      </c>
      <c r="E34" s="23">
        <v>2308110306</v>
      </c>
      <c r="F34" s="25" t="s">
        <v>381</v>
      </c>
      <c r="G34" s="25">
        <v>86.1666666666667</v>
      </c>
      <c r="H34" s="25">
        <v>3</v>
      </c>
      <c r="I34" s="25">
        <f t="shared" si="3"/>
        <v>89.1666666666667</v>
      </c>
      <c r="J34" s="25">
        <v>82.552941176470597</v>
      </c>
      <c r="K34" s="25">
        <v>2</v>
      </c>
      <c r="L34" s="26">
        <f t="shared" si="2"/>
        <v>84.552941176470597</v>
      </c>
      <c r="M34" s="25">
        <v>82.6</v>
      </c>
      <c r="N34" s="25">
        <v>0</v>
      </c>
      <c r="O34" s="25">
        <f t="shared" si="0"/>
        <v>82.6</v>
      </c>
      <c r="P34" s="25">
        <f t="shared" si="1"/>
        <v>85.049705882352953</v>
      </c>
      <c r="Q34" s="27">
        <v>30</v>
      </c>
      <c r="R34" s="27">
        <v>49</v>
      </c>
      <c r="S34" s="27" t="s">
        <v>33</v>
      </c>
      <c r="T34" s="27">
        <v>128</v>
      </c>
      <c r="U34" s="24" t="s">
        <v>76</v>
      </c>
      <c r="V34" s="24"/>
      <c r="W34" s="23"/>
      <c r="X34" s="23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28"/>
    </row>
    <row r="35" spans="1:247" s="4" customFormat="1" ht="14.5" x14ac:dyDescent="0.3">
      <c r="A35" s="23" t="s">
        <v>204</v>
      </c>
      <c r="B35" s="24" t="s">
        <v>346</v>
      </c>
      <c r="C35" s="23">
        <v>2023</v>
      </c>
      <c r="D35" s="23" t="s">
        <v>347</v>
      </c>
      <c r="E35" s="23">
        <v>2234110532</v>
      </c>
      <c r="F35" s="25" t="s">
        <v>382</v>
      </c>
      <c r="G35" s="25">
        <v>86.45</v>
      </c>
      <c r="H35" s="25">
        <v>3.5</v>
      </c>
      <c r="I35" s="25">
        <f t="shared" si="3"/>
        <v>89.95</v>
      </c>
      <c r="J35" s="25">
        <v>83.876543209876502</v>
      </c>
      <c r="K35" s="25">
        <v>0.1</v>
      </c>
      <c r="L35" s="26">
        <f t="shared" si="2"/>
        <v>83.976543209876496</v>
      </c>
      <c r="M35" s="25">
        <v>85.1</v>
      </c>
      <c r="N35" s="25">
        <v>0</v>
      </c>
      <c r="O35" s="25">
        <f t="shared" si="0"/>
        <v>85.1</v>
      </c>
      <c r="P35" s="25">
        <f t="shared" si="1"/>
        <v>84.984907407407377</v>
      </c>
      <c r="Q35" s="27">
        <v>31</v>
      </c>
      <c r="R35" s="27">
        <v>37</v>
      </c>
      <c r="S35" s="27" t="s">
        <v>33</v>
      </c>
      <c r="T35" s="27">
        <v>128</v>
      </c>
      <c r="U35" s="24" t="s">
        <v>76</v>
      </c>
      <c r="V35" s="24"/>
      <c r="W35" s="23"/>
      <c r="X35" s="23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28"/>
    </row>
    <row r="36" spans="1:247" s="4" customFormat="1" ht="14.5" x14ac:dyDescent="0.3">
      <c r="A36" s="23" t="s">
        <v>204</v>
      </c>
      <c r="B36" s="24" t="s">
        <v>346</v>
      </c>
      <c r="C36" s="23">
        <v>2023</v>
      </c>
      <c r="D36" s="23" t="s">
        <v>349</v>
      </c>
      <c r="E36" s="23">
        <v>2308110316</v>
      </c>
      <c r="F36" s="25" t="s">
        <v>383</v>
      </c>
      <c r="G36" s="25">
        <v>86.6</v>
      </c>
      <c r="H36" s="25">
        <v>3.65</v>
      </c>
      <c r="I36" s="25">
        <f t="shared" si="3"/>
        <v>90.25</v>
      </c>
      <c r="J36" s="25">
        <v>83.962962962963005</v>
      </c>
      <c r="K36" s="25">
        <v>0.3</v>
      </c>
      <c r="L36" s="26">
        <f t="shared" si="2"/>
        <v>84.262962962963002</v>
      </c>
      <c r="M36" s="25">
        <v>82.25</v>
      </c>
      <c r="N36" s="25">
        <v>0</v>
      </c>
      <c r="O36" s="25">
        <f t="shared" si="0"/>
        <v>82.25</v>
      </c>
      <c r="P36" s="25">
        <f t="shared" si="1"/>
        <v>84.95972222222224</v>
      </c>
      <c r="Q36" s="27">
        <v>32</v>
      </c>
      <c r="R36" s="27">
        <v>36</v>
      </c>
      <c r="S36" s="27" t="s">
        <v>33</v>
      </c>
      <c r="T36" s="27">
        <v>128</v>
      </c>
      <c r="U36" s="24" t="s">
        <v>76</v>
      </c>
      <c r="V36" s="24"/>
      <c r="W36" s="23"/>
      <c r="X36" s="23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28"/>
    </row>
    <row r="37" spans="1:247" s="4" customFormat="1" ht="14.5" x14ac:dyDescent="0.3">
      <c r="A37" s="23" t="s">
        <v>204</v>
      </c>
      <c r="B37" s="24" t="s">
        <v>346</v>
      </c>
      <c r="C37" s="23">
        <v>2023</v>
      </c>
      <c r="D37" s="23" t="s">
        <v>347</v>
      </c>
      <c r="E37" s="23">
        <v>2308110374</v>
      </c>
      <c r="F37" s="25" t="s">
        <v>384</v>
      </c>
      <c r="G37" s="25">
        <v>86.4</v>
      </c>
      <c r="H37" s="25">
        <v>3.5</v>
      </c>
      <c r="I37" s="25">
        <f t="shared" si="3"/>
        <v>89.9</v>
      </c>
      <c r="J37" s="25">
        <v>84</v>
      </c>
      <c r="K37" s="25">
        <v>1.5</v>
      </c>
      <c r="L37" s="26">
        <f t="shared" si="2"/>
        <v>85.5</v>
      </c>
      <c r="M37" s="25">
        <v>71.900000000000006</v>
      </c>
      <c r="N37" s="25">
        <v>0</v>
      </c>
      <c r="O37" s="25">
        <f t="shared" si="0"/>
        <v>71.900000000000006</v>
      </c>
      <c r="P37" s="25">
        <f t="shared" si="1"/>
        <v>84.8</v>
      </c>
      <c r="Q37" s="27">
        <v>33</v>
      </c>
      <c r="R37" s="27">
        <v>35</v>
      </c>
      <c r="S37" s="27" t="s">
        <v>33</v>
      </c>
      <c r="T37" s="27">
        <v>128</v>
      </c>
      <c r="U37" s="24" t="s">
        <v>76</v>
      </c>
      <c r="V37" s="24"/>
      <c r="W37" s="23"/>
      <c r="X37" s="23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28"/>
    </row>
    <row r="38" spans="1:247" s="4" customFormat="1" ht="14.5" x14ac:dyDescent="0.3">
      <c r="A38" s="23" t="s">
        <v>204</v>
      </c>
      <c r="B38" s="24" t="s">
        <v>346</v>
      </c>
      <c r="C38" s="23">
        <v>2023</v>
      </c>
      <c r="D38" s="23" t="s">
        <v>361</v>
      </c>
      <c r="E38" s="23">
        <v>2215110043</v>
      </c>
      <c r="F38" s="25" t="s">
        <v>385</v>
      </c>
      <c r="G38" s="25">
        <v>86.3</v>
      </c>
      <c r="H38" s="25">
        <v>2.75</v>
      </c>
      <c r="I38" s="25">
        <f t="shared" si="3"/>
        <v>89.05</v>
      </c>
      <c r="J38" s="25">
        <v>84.783132530120497</v>
      </c>
      <c r="K38" s="25">
        <v>0</v>
      </c>
      <c r="L38" s="26">
        <f t="shared" si="2"/>
        <v>84.783132530120497</v>
      </c>
      <c r="M38" s="25">
        <v>78.3</v>
      </c>
      <c r="N38" s="25">
        <v>0</v>
      </c>
      <c r="O38" s="25">
        <f t="shared" si="0"/>
        <v>78.3</v>
      </c>
      <c r="P38" s="25">
        <f t="shared" si="1"/>
        <v>84.774849397590373</v>
      </c>
      <c r="Q38" s="27">
        <v>34</v>
      </c>
      <c r="R38" s="27">
        <v>29</v>
      </c>
      <c r="S38" s="27" t="s">
        <v>33</v>
      </c>
      <c r="T38" s="27">
        <v>128</v>
      </c>
      <c r="U38" s="24" t="s">
        <v>76</v>
      </c>
      <c r="V38" s="24"/>
      <c r="W38" s="23"/>
      <c r="X38" s="23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28"/>
    </row>
    <row r="39" spans="1:247" s="4" customFormat="1" ht="14.5" x14ac:dyDescent="0.3">
      <c r="A39" s="23" t="s">
        <v>204</v>
      </c>
      <c r="B39" s="24" t="s">
        <v>346</v>
      </c>
      <c r="C39" s="23">
        <v>2023</v>
      </c>
      <c r="D39" s="23" t="s">
        <v>347</v>
      </c>
      <c r="E39" s="23">
        <v>2208110408</v>
      </c>
      <c r="F39" s="25" t="s">
        <v>386</v>
      </c>
      <c r="G39" s="25">
        <v>86.25</v>
      </c>
      <c r="H39" s="25">
        <v>4.25</v>
      </c>
      <c r="I39" s="25">
        <f t="shared" si="3"/>
        <v>90.5</v>
      </c>
      <c r="J39" s="25">
        <v>83.580246913580297</v>
      </c>
      <c r="K39" s="25">
        <v>1.55</v>
      </c>
      <c r="L39" s="26">
        <f t="shared" si="2"/>
        <v>85.130246913580294</v>
      </c>
      <c r="M39" s="25">
        <v>73.099999999999994</v>
      </c>
      <c r="N39" s="25">
        <v>0</v>
      </c>
      <c r="O39" s="25">
        <f t="shared" si="0"/>
        <v>73.099999999999994</v>
      </c>
      <c r="P39" s="25">
        <f t="shared" si="1"/>
        <v>84.732685185185218</v>
      </c>
      <c r="Q39" s="27">
        <v>35</v>
      </c>
      <c r="R39" s="27">
        <v>39</v>
      </c>
      <c r="S39" s="27" t="s">
        <v>33</v>
      </c>
      <c r="T39" s="27">
        <v>128</v>
      </c>
      <c r="U39" s="24" t="s">
        <v>76</v>
      </c>
      <c r="V39" s="24"/>
      <c r="W39" s="23"/>
      <c r="X39" s="23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28"/>
    </row>
    <row r="40" spans="1:247" s="4" customFormat="1" ht="14.5" x14ac:dyDescent="0.3">
      <c r="A40" s="23" t="s">
        <v>204</v>
      </c>
      <c r="B40" s="24" t="s">
        <v>346</v>
      </c>
      <c r="C40" s="23">
        <v>2023</v>
      </c>
      <c r="D40" s="23" t="s">
        <v>361</v>
      </c>
      <c r="E40" s="23">
        <v>2308110272</v>
      </c>
      <c r="F40" s="25" t="s">
        <v>387</v>
      </c>
      <c r="G40" s="25">
        <v>84.8</v>
      </c>
      <c r="H40" s="25">
        <v>3.5</v>
      </c>
      <c r="I40" s="25">
        <f t="shared" si="3"/>
        <v>88.3</v>
      </c>
      <c r="J40" s="25">
        <v>84.481927710843394</v>
      </c>
      <c r="K40" s="25">
        <v>0.1</v>
      </c>
      <c r="L40" s="26">
        <f t="shared" si="2"/>
        <v>84.581927710843388</v>
      </c>
      <c r="M40" s="25">
        <v>78.7</v>
      </c>
      <c r="N40" s="25">
        <v>0</v>
      </c>
      <c r="O40" s="25">
        <f t="shared" si="0"/>
        <v>78.7</v>
      </c>
      <c r="P40" s="25">
        <f t="shared" si="1"/>
        <v>84.55144578313255</v>
      </c>
      <c r="Q40" s="27">
        <v>36</v>
      </c>
      <c r="R40" s="27">
        <v>32</v>
      </c>
      <c r="S40" s="27" t="s">
        <v>33</v>
      </c>
      <c r="T40" s="27">
        <v>128</v>
      </c>
      <c r="U40" s="24" t="s">
        <v>76</v>
      </c>
      <c r="V40" s="24"/>
      <c r="W40" s="23"/>
      <c r="X40" s="23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28"/>
    </row>
    <row r="41" spans="1:247" s="4" customFormat="1" ht="14.5" x14ac:dyDescent="0.3">
      <c r="A41" s="23" t="s">
        <v>204</v>
      </c>
      <c r="B41" s="24" t="s">
        <v>346</v>
      </c>
      <c r="C41" s="23">
        <v>2023</v>
      </c>
      <c r="D41" s="23" t="s">
        <v>349</v>
      </c>
      <c r="E41" s="23">
        <v>2308110312</v>
      </c>
      <c r="F41" s="25" t="s">
        <v>388</v>
      </c>
      <c r="G41" s="25">
        <v>86.571428571428598</v>
      </c>
      <c r="H41" s="25">
        <v>5.5</v>
      </c>
      <c r="I41" s="25">
        <f t="shared" si="3"/>
        <v>92.071428571428598</v>
      </c>
      <c r="J41" s="25">
        <v>82.862068965517196</v>
      </c>
      <c r="K41" s="25">
        <v>1.5</v>
      </c>
      <c r="L41" s="26">
        <f t="shared" si="2"/>
        <v>84.362068965517196</v>
      </c>
      <c r="M41" s="25">
        <v>74.400000000000006</v>
      </c>
      <c r="N41" s="25">
        <v>0</v>
      </c>
      <c r="O41" s="25">
        <f t="shared" si="0"/>
        <v>74.400000000000006</v>
      </c>
      <c r="P41" s="25">
        <f t="shared" si="1"/>
        <v>84.522266009852174</v>
      </c>
      <c r="Q41" s="27">
        <v>37</v>
      </c>
      <c r="R41" s="27">
        <v>46</v>
      </c>
      <c r="S41" s="27" t="s">
        <v>33</v>
      </c>
      <c r="T41" s="27">
        <v>128</v>
      </c>
      <c r="U41" s="24" t="s">
        <v>76</v>
      </c>
      <c r="V41" s="24"/>
      <c r="W41" s="23"/>
      <c r="X41" s="23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28"/>
    </row>
    <row r="42" spans="1:247" s="4" customFormat="1" ht="14.5" x14ac:dyDescent="0.3">
      <c r="A42" s="23" t="s">
        <v>204</v>
      </c>
      <c r="B42" s="24" t="s">
        <v>346</v>
      </c>
      <c r="C42" s="23">
        <v>2023</v>
      </c>
      <c r="D42" s="23" t="s">
        <v>349</v>
      </c>
      <c r="E42" s="23">
        <v>2308110317</v>
      </c>
      <c r="F42" s="25" t="s">
        <v>389</v>
      </c>
      <c r="G42" s="25">
        <v>86.55</v>
      </c>
      <c r="H42" s="25">
        <v>3.5</v>
      </c>
      <c r="I42" s="25">
        <f t="shared" si="3"/>
        <v>90.05</v>
      </c>
      <c r="J42" s="25">
        <v>81.370786516853897</v>
      </c>
      <c r="K42" s="25">
        <v>2</v>
      </c>
      <c r="L42" s="26">
        <f t="shared" si="2"/>
        <v>83.370786516853897</v>
      </c>
      <c r="M42" s="25">
        <v>83.65</v>
      </c>
      <c r="N42" s="25">
        <v>0</v>
      </c>
      <c r="O42" s="25">
        <f t="shared" si="0"/>
        <v>83.65</v>
      </c>
      <c r="P42" s="25">
        <f t="shared" si="1"/>
        <v>84.400589887640407</v>
      </c>
      <c r="Q42" s="27">
        <v>38</v>
      </c>
      <c r="R42" s="27">
        <v>59</v>
      </c>
      <c r="S42" s="27" t="s">
        <v>33</v>
      </c>
      <c r="T42" s="27">
        <v>128</v>
      </c>
      <c r="U42" s="24" t="s">
        <v>76</v>
      </c>
      <c r="V42" s="24"/>
      <c r="W42" s="23"/>
      <c r="X42" s="23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28"/>
    </row>
    <row r="43" spans="1:247" s="4" customFormat="1" ht="14.5" x14ac:dyDescent="0.3">
      <c r="A43" s="23" t="s">
        <v>204</v>
      </c>
      <c r="B43" s="24" t="s">
        <v>346</v>
      </c>
      <c r="C43" s="23">
        <v>2023</v>
      </c>
      <c r="D43" s="23" t="s">
        <v>361</v>
      </c>
      <c r="E43" s="23">
        <v>2215110111</v>
      </c>
      <c r="F43" s="25" t="s">
        <v>390</v>
      </c>
      <c r="G43" s="25">
        <v>86.4</v>
      </c>
      <c r="H43" s="25">
        <v>2.75</v>
      </c>
      <c r="I43" s="25">
        <f t="shared" si="3"/>
        <v>89.15</v>
      </c>
      <c r="J43" s="25">
        <v>82.96</v>
      </c>
      <c r="K43" s="25">
        <v>0.25</v>
      </c>
      <c r="L43" s="26">
        <f t="shared" si="2"/>
        <v>83.21</v>
      </c>
      <c r="M43" s="25">
        <v>84.1</v>
      </c>
      <c r="N43" s="25">
        <v>1</v>
      </c>
      <c r="O43" s="25">
        <f t="shared" si="0"/>
        <v>85.1</v>
      </c>
      <c r="P43" s="25">
        <f t="shared" si="1"/>
        <v>84.29</v>
      </c>
      <c r="Q43" s="27">
        <v>39</v>
      </c>
      <c r="R43" s="27">
        <v>45</v>
      </c>
      <c r="S43" s="27" t="s">
        <v>33</v>
      </c>
      <c r="T43" s="27">
        <v>128</v>
      </c>
      <c r="U43" s="24" t="s">
        <v>76</v>
      </c>
      <c r="V43" s="24"/>
      <c r="W43" s="23"/>
      <c r="X43" s="23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28"/>
    </row>
    <row r="44" spans="1:247" s="4" customFormat="1" ht="14.5" x14ac:dyDescent="0.3">
      <c r="A44" s="23" t="s">
        <v>204</v>
      </c>
      <c r="B44" s="24" t="s">
        <v>346</v>
      </c>
      <c r="C44" s="23">
        <v>2023</v>
      </c>
      <c r="D44" s="23" t="s">
        <v>349</v>
      </c>
      <c r="E44" s="23">
        <v>2215110119</v>
      </c>
      <c r="F44" s="25" t="s">
        <v>391</v>
      </c>
      <c r="G44" s="25">
        <v>86.5</v>
      </c>
      <c r="H44" s="25">
        <v>3.25</v>
      </c>
      <c r="I44" s="25">
        <f t="shared" si="3"/>
        <v>89.75</v>
      </c>
      <c r="J44" s="25">
        <v>83.721518987341796</v>
      </c>
      <c r="K44" s="25">
        <v>0</v>
      </c>
      <c r="L44" s="26">
        <f t="shared" si="2"/>
        <v>83.721518987341796</v>
      </c>
      <c r="M44" s="25">
        <v>79.8</v>
      </c>
      <c r="N44" s="25">
        <v>0</v>
      </c>
      <c r="O44" s="25">
        <f t="shared" si="0"/>
        <v>79.8</v>
      </c>
      <c r="P44" s="25">
        <f t="shared" si="1"/>
        <v>84.233639240506349</v>
      </c>
      <c r="Q44" s="27">
        <v>40</v>
      </c>
      <c r="R44" s="27">
        <v>38</v>
      </c>
      <c r="S44" s="27" t="s">
        <v>33</v>
      </c>
      <c r="T44" s="27">
        <v>128</v>
      </c>
      <c r="U44" s="24" t="s">
        <v>76</v>
      </c>
      <c r="V44" s="24"/>
      <c r="W44" s="23"/>
      <c r="X44" s="23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28"/>
    </row>
    <row r="45" spans="1:247" s="4" customFormat="1" ht="14.5" x14ac:dyDescent="0.3">
      <c r="A45" s="23" t="s">
        <v>204</v>
      </c>
      <c r="B45" s="24" t="s">
        <v>346</v>
      </c>
      <c r="C45" s="23">
        <v>2023</v>
      </c>
      <c r="D45" s="23" t="s">
        <v>354</v>
      </c>
      <c r="E45" s="23">
        <v>2308110358</v>
      </c>
      <c r="F45" s="25" t="s">
        <v>392</v>
      </c>
      <c r="G45" s="25">
        <v>86.588235294117695</v>
      </c>
      <c r="H45" s="25">
        <v>2</v>
      </c>
      <c r="I45" s="25">
        <f t="shared" si="3"/>
        <v>88.588235294117695</v>
      </c>
      <c r="J45" s="25">
        <v>81.641975308642003</v>
      </c>
      <c r="K45" s="25">
        <v>4.5</v>
      </c>
      <c r="L45" s="26">
        <f t="shared" si="2"/>
        <v>86.141975308642003</v>
      </c>
      <c r="M45" s="25">
        <v>63.2</v>
      </c>
      <c r="N45" s="25">
        <v>0</v>
      </c>
      <c r="O45" s="25">
        <f t="shared" si="0"/>
        <v>63.2</v>
      </c>
      <c r="P45" s="25">
        <f t="shared" si="1"/>
        <v>84.214716775599157</v>
      </c>
      <c r="Q45" s="27">
        <v>41</v>
      </c>
      <c r="R45" s="27">
        <v>57</v>
      </c>
      <c r="S45" s="27" t="s">
        <v>33</v>
      </c>
      <c r="T45" s="27">
        <v>128</v>
      </c>
      <c r="U45" s="24" t="s">
        <v>76</v>
      </c>
      <c r="V45" s="24"/>
      <c r="W45" s="23"/>
      <c r="X45" s="23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28"/>
    </row>
    <row r="46" spans="1:247" s="4" customFormat="1" ht="14.5" x14ac:dyDescent="0.3">
      <c r="A46" s="23" t="s">
        <v>204</v>
      </c>
      <c r="B46" s="24" t="s">
        <v>346</v>
      </c>
      <c r="C46" s="23">
        <v>2023</v>
      </c>
      <c r="D46" s="23" t="s">
        <v>347</v>
      </c>
      <c r="E46" s="23">
        <v>2308110375</v>
      </c>
      <c r="F46" s="25" t="s">
        <v>393</v>
      </c>
      <c r="G46" s="25">
        <v>86.3</v>
      </c>
      <c r="H46" s="25">
        <v>3.5</v>
      </c>
      <c r="I46" s="25">
        <f t="shared" si="3"/>
        <v>89.8</v>
      </c>
      <c r="J46" s="25">
        <v>83.493670886075904</v>
      </c>
      <c r="K46" s="25">
        <v>0.05</v>
      </c>
      <c r="L46" s="26">
        <f t="shared" si="2"/>
        <v>83.543670886075901</v>
      </c>
      <c r="M46" s="25">
        <v>80</v>
      </c>
      <c r="N46" s="25">
        <v>0</v>
      </c>
      <c r="O46" s="25">
        <f t="shared" si="0"/>
        <v>80</v>
      </c>
      <c r="P46" s="25">
        <f t="shared" si="1"/>
        <v>84.127753164556921</v>
      </c>
      <c r="Q46" s="27">
        <v>42</v>
      </c>
      <c r="R46" s="27">
        <v>41</v>
      </c>
      <c r="S46" s="27" t="s">
        <v>33</v>
      </c>
      <c r="T46" s="27">
        <v>128</v>
      </c>
      <c r="U46" s="24" t="s">
        <v>76</v>
      </c>
      <c r="V46" s="24"/>
      <c r="W46" s="23"/>
      <c r="X46" s="23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28"/>
    </row>
    <row r="47" spans="1:247" s="4" customFormat="1" ht="14.5" x14ac:dyDescent="0.3">
      <c r="A47" s="23" t="s">
        <v>204</v>
      </c>
      <c r="B47" s="24" t="s">
        <v>346</v>
      </c>
      <c r="C47" s="23">
        <v>2023</v>
      </c>
      <c r="D47" s="23" t="s">
        <v>349</v>
      </c>
      <c r="E47" s="23">
        <v>2308110311</v>
      </c>
      <c r="F47" s="25" t="s">
        <v>394</v>
      </c>
      <c r="G47" s="25">
        <v>86.671428571428606</v>
      </c>
      <c r="H47" s="25">
        <v>3.25</v>
      </c>
      <c r="I47" s="25">
        <f t="shared" si="3"/>
        <v>89.921428571428606</v>
      </c>
      <c r="J47" s="25">
        <v>83.390804597701106</v>
      </c>
      <c r="K47" s="25">
        <v>0.1</v>
      </c>
      <c r="L47" s="26">
        <f t="shared" si="2"/>
        <v>83.4908045977011</v>
      </c>
      <c r="M47" s="25">
        <v>78</v>
      </c>
      <c r="N47" s="25">
        <v>0</v>
      </c>
      <c r="O47" s="25">
        <f t="shared" si="0"/>
        <v>78</v>
      </c>
      <c r="P47" s="25">
        <f t="shared" si="1"/>
        <v>83.906317733990107</v>
      </c>
      <c r="Q47" s="27">
        <v>43</v>
      </c>
      <c r="R47" s="27">
        <v>42</v>
      </c>
      <c r="S47" s="27" t="s">
        <v>33</v>
      </c>
      <c r="T47" s="27">
        <v>128</v>
      </c>
      <c r="U47" s="24" t="s">
        <v>76</v>
      </c>
      <c r="V47" s="24"/>
      <c r="W47" s="23"/>
      <c r="X47" s="23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28"/>
    </row>
    <row r="48" spans="1:247" s="4" customFormat="1" ht="14.5" x14ac:dyDescent="0.3">
      <c r="A48" s="23" t="s">
        <v>204</v>
      </c>
      <c r="B48" s="24" t="s">
        <v>346</v>
      </c>
      <c r="C48" s="23">
        <v>2023</v>
      </c>
      <c r="D48" s="23" t="s">
        <v>354</v>
      </c>
      <c r="E48" s="23">
        <v>2209110062</v>
      </c>
      <c r="F48" s="25" t="s">
        <v>395</v>
      </c>
      <c r="G48" s="25">
        <v>86.635294117647106</v>
      </c>
      <c r="H48" s="25">
        <v>2</v>
      </c>
      <c r="I48" s="25">
        <f t="shared" si="3"/>
        <v>88.635294117647106</v>
      </c>
      <c r="J48" s="25">
        <v>83.275862068965495</v>
      </c>
      <c r="K48" s="25">
        <v>1.25</v>
      </c>
      <c r="L48" s="26">
        <f t="shared" si="2"/>
        <v>84.525862068965495</v>
      </c>
      <c r="M48" s="25">
        <v>69.8</v>
      </c>
      <c r="N48" s="25">
        <v>0</v>
      </c>
      <c r="O48" s="25">
        <f t="shared" si="0"/>
        <v>69.8</v>
      </c>
      <c r="P48" s="25">
        <f t="shared" si="1"/>
        <v>83.669690669371192</v>
      </c>
      <c r="Q48" s="27">
        <v>44</v>
      </c>
      <c r="R48" s="27">
        <v>43</v>
      </c>
      <c r="S48" s="27" t="s">
        <v>33</v>
      </c>
      <c r="T48" s="27">
        <v>128</v>
      </c>
      <c r="U48" s="24" t="s">
        <v>76</v>
      </c>
      <c r="V48" s="24"/>
      <c r="W48" s="23"/>
      <c r="X48" s="23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28"/>
    </row>
    <row r="49" spans="1:247" s="4" customFormat="1" ht="14.5" x14ac:dyDescent="0.3">
      <c r="A49" s="23" t="s">
        <v>204</v>
      </c>
      <c r="B49" s="24" t="s">
        <v>346</v>
      </c>
      <c r="C49" s="23">
        <v>2023</v>
      </c>
      <c r="D49" s="23" t="s">
        <v>354</v>
      </c>
      <c r="E49" s="23">
        <v>2308110343</v>
      </c>
      <c r="F49" s="25" t="s">
        <v>396</v>
      </c>
      <c r="G49" s="25">
        <v>87</v>
      </c>
      <c r="H49" s="25">
        <f>2+0.75</f>
        <v>2.75</v>
      </c>
      <c r="I49" s="25">
        <f t="shared" si="3"/>
        <v>89.75</v>
      </c>
      <c r="J49" s="25">
        <v>82.962962962963005</v>
      </c>
      <c r="K49" s="25">
        <v>0.05</v>
      </c>
      <c r="L49" s="26">
        <f t="shared" si="2"/>
        <v>83.012962962963002</v>
      </c>
      <c r="M49" s="25">
        <v>79.3</v>
      </c>
      <c r="N49" s="25">
        <v>0</v>
      </c>
      <c r="O49" s="25">
        <f t="shared" si="0"/>
        <v>79.3</v>
      </c>
      <c r="P49" s="25">
        <f t="shared" si="1"/>
        <v>83.652222222222264</v>
      </c>
      <c r="Q49" s="27">
        <v>45</v>
      </c>
      <c r="R49" s="27">
        <v>44</v>
      </c>
      <c r="S49" s="27" t="s">
        <v>33</v>
      </c>
      <c r="T49" s="27">
        <v>128</v>
      </c>
      <c r="U49" s="24" t="s">
        <v>76</v>
      </c>
      <c r="V49" s="24"/>
      <c r="W49" s="23"/>
      <c r="X49" s="23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28"/>
    </row>
    <row r="50" spans="1:247" s="4" customFormat="1" ht="14.5" x14ac:dyDescent="0.3">
      <c r="A50" s="23" t="s">
        <v>204</v>
      </c>
      <c r="B50" s="24" t="s">
        <v>346</v>
      </c>
      <c r="C50" s="23">
        <v>2023</v>
      </c>
      <c r="D50" s="23" t="s">
        <v>347</v>
      </c>
      <c r="E50" s="23">
        <v>2308110367</v>
      </c>
      <c r="F50" s="25" t="s">
        <v>397</v>
      </c>
      <c r="G50" s="25">
        <v>86.866666666666703</v>
      </c>
      <c r="H50" s="25">
        <v>2.75</v>
      </c>
      <c r="I50" s="25">
        <f t="shared" si="3"/>
        <v>89.616666666666703</v>
      </c>
      <c r="J50" s="25">
        <v>83.518072289156606</v>
      </c>
      <c r="K50" s="25">
        <v>0.05</v>
      </c>
      <c r="L50" s="26">
        <f t="shared" si="2"/>
        <v>83.568072289156603</v>
      </c>
      <c r="M50" s="25">
        <v>74.5</v>
      </c>
      <c r="N50" s="25">
        <v>0</v>
      </c>
      <c r="O50" s="25">
        <f t="shared" si="0"/>
        <v>74.5</v>
      </c>
      <c r="P50" s="25">
        <f t="shared" si="1"/>
        <v>83.568554216867469</v>
      </c>
      <c r="Q50" s="27">
        <v>46</v>
      </c>
      <c r="R50" s="27">
        <v>40</v>
      </c>
      <c r="S50" s="27" t="s">
        <v>33</v>
      </c>
      <c r="T50" s="27">
        <v>128</v>
      </c>
      <c r="U50" s="24" t="s">
        <v>76</v>
      </c>
      <c r="V50" s="24" t="s">
        <v>58</v>
      </c>
      <c r="W50" s="23"/>
      <c r="X50" s="23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28"/>
    </row>
    <row r="51" spans="1:247" s="4" customFormat="1" ht="14.5" x14ac:dyDescent="0.3">
      <c r="A51" s="23" t="s">
        <v>204</v>
      </c>
      <c r="B51" s="24" t="s">
        <v>346</v>
      </c>
      <c r="C51" s="23">
        <v>2023</v>
      </c>
      <c r="D51" s="23" t="s">
        <v>361</v>
      </c>
      <c r="E51" s="23">
        <v>2308110273</v>
      </c>
      <c r="F51" s="25" t="s">
        <v>398</v>
      </c>
      <c r="G51" s="25">
        <v>83.366666666666703</v>
      </c>
      <c r="H51" s="25">
        <v>3</v>
      </c>
      <c r="I51" s="25">
        <f t="shared" si="3"/>
        <v>86.366666666666703</v>
      </c>
      <c r="J51" s="25">
        <v>82.289156626505999</v>
      </c>
      <c r="K51" s="25">
        <v>0</v>
      </c>
      <c r="L51" s="26">
        <f t="shared" si="2"/>
        <v>82.289156626505999</v>
      </c>
      <c r="M51" s="25">
        <v>85.9</v>
      </c>
      <c r="N51" s="25">
        <v>0</v>
      </c>
      <c r="O51" s="25">
        <f t="shared" si="0"/>
        <v>85.9</v>
      </c>
      <c r="P51" s="25">
        <f t="shared" si="1"/>
        <v>83.261867469879519</v>
      </c>
      <c r="Q51" s="27">
        <v>47</v>
      </c>
      <c r="R51" s="27">
        <v>53</v>
      </c>
      <c r="S51" s="27" t="s">
        <v>33</v>
      </c>
      <c r="T51" s="27">
        <v>128</v>
      </c>
      <c r="U51" s="24" t="s">
        <v>76</v>
      </c>
      <c r="V51" s="24"/>
      <c r="W51" s="23"/>
      <c r="X51" s="23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28"/>
    </row>
    <row r="52" spans="1:247" s="4" customFormat="1" ht="14.5" x14ac:dyDescent="0.3">
      <c r="A52" s="23" t="s">
        <v>204</v>
      </c>
      <c r="B52" s="24" t="s">
        <v>346</v>
      </c>
      <c r="C52" s="23">
        <v>2023</v>
      </c>
      <c r="D52" s="23" t="s">
        <v>349</v>
      </c>
      <c r="E52" s="23">
        <v>2308110307</v>
      </c>
      <c r="F52" s="25" t="s">
        <v>399</v>
      </c>
      <c r="G52" s="25">
        <v>86.0833333333333</v>
      </c>
      <c r="H52" s="25">
        <v>2</v>
      </c>
      <c r="I52" s="25">
        <f t="shared" si="3"/>
        <v>88.0833333333333</v>
      </c>
      <c r="J52" s="25">
        <v>82.218390804597703</v>
      </c>
      <c r="K52" s="25">
        <v>2.1</v>
      </c>
      <c r="L52" s="26">
        <f t="shared" si="2"/>
        <v>84.318390804597698</v>
      </c>
      <c r="M52" s="25">
        <v>67.900000000000006</v>
      </c>
      <c r="N52" s="25">
        <v>0</v>
      </c>
      <c r="O52" s="25">
        <f t="shared" si="0"/>
        <v>67.900000000000006</v>
      </c>
      <c r="P52" s="25">
        <f t="shared" si="1"/>
        <v>83.241293103448271</v>
      </c>
      <c r="Q52" s="27">
        <v>48</v>
      </c>
      <c r="R52" s="27">
        <v>54</v>
      </c>
      <c r="S52" s="27" t="s">
        <v>33</v>
      </c>
      <c r="T52" s="27">
        <v>128</v>
      </c>
      <c r="U52" s="24" t="s">
        <v>76</v>
      </c>
      <c r="V52" s="24"/>
      <c r="W52" s="23"/>
      <c r="X52" s="23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28"/>
    </row>
    <row r="53" spans="1:247" s="4" customFormat="1" ht="14.5" x14ac:dyDescent="0.3">
      <c r="A53" s="23" t="s">
        <v>204</v>
      </c>
      <c r="B53" s="24" t="s">
        <v>346</v>
      </c>
      <c r="C53" s="23">
        <v>2023</v>
      </c>
      <c r="D53" s="23" t="s">
        <v>354</v>
      </c>
      <c r="E53" s="23">
        <v>2308110345</v>
      </c>
      <c r="F53" s="25" t="s">
        <v>400</v>
      </c>
      <c r="G53" s="25">
        <v>87</v>
      </c>
      <c r="H53" s="25">
        <v>3.5</v>
      </c>
      <c r="I53" s="25">
        <f t="shared" si="3"/>
        <v>90.5</v>
      </c>
      <c r="J53" s="25">
        <v>84.617283950617306</v>
      </c>
      <c r="K53" s="25">
        <v>0</v>
      </c>
      <c r="L53" s="26">
        <f t="shared" si="2"/>
        <v>84.617283950617306</v>
      </c>
      <c r="M53" s="25">
        <v>60.9</v>
      </c>
      <c r="N53" s="25">
        <v>0</v>
      </c>
      <c r="O53" s="25">
        <f t="shared" si="0"/>
        <v>60.9</v>
      </c>
      <c r="P53" s="25">
        <f t="shared" si="1"/>
        <v>83.127962962962982</v>
      </c>
      <c r="Q53" s="27">
        <v>49</v>
      </c>
      <c r="R53" s="27">
        <v>30</v>
      </c>
      <c r="S53" s="27" t="s">
        <v>33</v>
      </c>
      <c r="T53" s="27">
        <v>128</v>
      </c>
      <c r="U53" s="24" t="s">
        <v>76</v>
      </c>
      <c r="V53" s="24"/>
      <c r="W53" s="23"/>
      <c r="X53" s="23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28"/>
    </row>
    <row r="54" spans="1:247" s="4" customFormat="1" ht="14.5" x14ac:dyDescent="0.3">
      <c r="A54" s="23" t="s">
        <v>204</v>
      </c>
      <c r="B54" s="24" t="s">
        <v>346</v>
      </c>
      <c r="C54" s="23">
        <v>2023</v>
      </c>
      <c r="D54" s="23" t="s">
        <v>361</v>
      </c>
      <c r="E54" s="23">
        <v>2308110274</v>
      </c>
      <c r="F54" s="25" t="s">
        <v>401</v>
      </c>
      <c r="G54" s="25">
        <v>84.533333333333303</v>
      </c>
      <c r="H54" s="25">
        <v>4</v>
      </c>
      <c r="I54" s="25">
        <f t="shared" si="3"/>
        <v>88.533333333333303</v>
      </c>
      <c r="J54" s="25">
        <v>82.674698795180703</v>
      </c>
      <c r="K54" s="25">
        <v>0.1</v>
      </c>
      <c r="L54" s="26">
        <f t="shared" si="2"/>
        <v>82.774698795180697</v>
      </c>
      <c r="M54" s="25">
        <v>75.5</v>
      </c>
      <c r="N54" s="25">
        <v>0.75</v>
      </c>
      <c r="O54" s="25">
        <f t="shared" si="0"/>
        <v>76.25</v>
      </c>
      <c r="P54" s="25">
        <f t="shared" si="1"/>
        <v>82.98602409638552</v>
      </c>
      <c r="Q54" s="27">
        <v>50</v>
      </c>
      <c r="R54" s="27">
        <v>47</v>
      </c>
      <c r="S54" s="27" t="s">
        <v>33</v>
      </c>
      <c r="T54" s="27">
        <v>128</v>
      </c>
      <c r="U54" s="24" t="s">
        <v>76</v>
      </c>
      <c r="V54" s="24"/>
      <c r="W54" s="23"/>
      <c r="X54" s="23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28"/>
    </row>
    <row r="55" spans="1:247" s="4" customFormat="1" ht="14.5" x14ac:dyDescent="0.3">
      <c r="A55" s="23" t="s">
        <v>204</v>
      </c>
      <c r="B55" s="24" t="s">
        <v>346</v>
      </c>
      <c r="C55" s="23">
        <v>2023</v>
      </c>
      <c r="D55" s="23" t="s">
        <v>349</v>
      </c>
      <c r="E55" s="23">
        <v>2308110313</v>
      </c>
      <c r="F55" s="25" t="s">
        <v>402</v>
      </c>
      <c r="G55" s="25">
        <v>85.966666666666697</v>
      </c>
      <c r="H55" s="25">
        <v>2.75</v>
      </c>
      <c r="I55" s="25">
        <f t="shared" si="3"/>
        <v>88.716666666666697</v>
      </c>
      <c r="J55" s="25">
        <v>84.588235294117695</v>
      </c>
      <c r="K55" s="25">
        <v>0.25</v>
      </c>
      <c r="L55" s="26">
        <f t="shared" si="2"/>
        <v>84.838235294117695</v>
      </c>
      <c r="M55" s="25">
        <v>60</v>
      </c>
      <c r="N55" s="25">
        <v>0</v>
      </c>
      <c r="O55" s="25">
        <f t="shared" si="0"/>
        <v>60</v>
      </c>
      <c r="P55" s="25">
        <f t="shared" si="1"/>
        <v>82.936176470588279</v>
      </c>
      <c r="Q55" s="27">
        <v>51</v>
      </c>
      <c r="R55" s="27">
        <v>31</v>
      </c>
      <c r="S55" s="27" t="s">
        <v>33</v>
      </c>
      <c r="T55" s="27">
        <v>128</v>
      </c>
      <c r="U55" s="24" t="s">
        <v>76</v>
      </c>
      <c r="V55" s="24"/>
      <c r="W55" s="23"/>
      <c r="X55" s="23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28"/>
    </row>
    <row r="56" spans="1:247" s="4" customFormat="1" ht="14.5" x14ac:dyDescent="0.3">
      <c r="A56" s="23" t="s">
        <v>204</v>
      </c>
      <c r="B56" s="24" t="s">
        <v>346</v>
      </c>
      <c r="C56" s="23">
        <v>2023</v>
      </c>
      <c r="D56" s="23" t="s">
        <v>361</v>
      </c>
      <c r="E56" s="23">
        <v>2306110134</v>
      </c>
      <c r="F56" s="25" t="s">
        <v>403</v>
      </c>
      <c r="G56" s="25">
        <v>86.433333333333294</v>
      </c>
      <c r="H56" s="25">
        <v>2.75</v>
      </c>
      <c r="I56" s="25">
        <f t="shared" si="3"/>
        <v>89.183333333333294</v>
      </c>
      <c r="J56" s="25">
        <v>81.259740259740298</v>
      </c>
      <c r="K56" s="25">
        <v>0</v>
      </c>
      <c r="L56" s="26">
        <f t="shared" si="2"/>
        <v>81.259740259740298</v>
      </c>
      <c r="M56" s="25">
        <v>85.3</v>
      </c>
      <c r="N56" s="25">
        <v>0</v>
      </c>
      <c r="O56" s="25">
        <f t="shared" si="0"/>
        <v>85.3</v>
      </c>
      <c r="P56" s="25">
        <f t="shared" si="1"/>
        <v>82.852305194805226</v>
      </c>
      <c r="Q56" s="27">
        <v>52</v>
      </c>
      <c r="R56" s="27">
        <v>60</v>
      </c>
      <c r="S56" s="27" t="s">
        <v>33</v>
      </c>
      <c r="T56" s="27">
        <v>128</v>
      </c>
      <c r="U56" s="23"/>
      <c r="V56" s="24"/>
      <c r="W56" s="23"/>
      <c r="X56" s="23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28"/>
    </row>
    <row r="57" spans="1:247" s="4" customFormat="1" ht="14.5" x14ac:dyDescent="0.3">
      <c r="A57" s="23" t="s">
        <v>204</v>
      </c>
      <c r="B57" s="24" t="s">
        <v>346</v>
      </c>
      <c r="C57" s="23">
        <v>2023</v>
      </c>
      <c r="D57" s="23" t="s">
        <v>354</v>
      </c>
      <c r="E57" s="23">
        <v>2308110356</v>
      </c>
      <c r="F57" s="25" t="s">
        <v>404</v>
      </c>
      <c r="G57" s="25">
        <v>86.964705882352902</v>
      </c>
      <c r="H57" s="25">
        <v>2.5</v>
      </c>
      <c r="I57" s="25">
        <f t="shared" si="3"/>
        <v>89.464705882352902</v>
      </c>
      <c r="J57" s="25">
        <v>82.419753086419703</v>
      </c>
      <c r="K57" s="25">
        <v>1.25</v>
      </c>
      <c r="L57" s="26">
        <f t="shared" si="2"/>
        <v>83.669753086419703</v>
      </c>
      <c r="M57" s="25">
        <v>66.55</v>
      </c>
      <c r="N57" s="25">
        <v>0</v>
      </c>
      <c r="O57" s="25">
        <f t="shared" si="0"/>
        <v>66.55</v>
      </c>
      <c r="P57" s="25">
        <f t="shared" si="1"/>
        <v>82.827020697167711</v>
      </c>
      <c r="Q57" s="27">
        <v>53</v>
      </c>
      <c r="R57" s="27">
        <v>52</v>
      </c>
      <c r="S57" s="27" t="s">
        <v>33</v>
      </c>
      <c r="T57" s="27">
        <v>128</v>
      </c>
      <c r="U57" s="23"/>
      <c r="V57" s="24"/>
      <c r="W57" s="23"/>
      <c r="X57" s="23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28"/>
    </row>
    <row r="58" spans="1:247" s="4" customFormat="1" ht="14.5" x14ac:dyDescent="0.3">
      <c r="A58" s="23" t="s">
        <v>204</v>
      </c>
      <c r="B58" s="24" t="s">
        <v>346</v>
      </c>
      <c r="C58" s="23">
        <v>2023</v>
      </c>
      <c r="D58" s="23" t="s">
        <v>361</v>
      </c>
      <c r="E58" s="23">
        <v>2308110280</v>
      </c>
      <c r="F58" s="25" t="s">
        <v>405</v>
      </c>
      <c r="G58" s="25">
        <v>85.766666666666694</v>
      </c>
      <c r="H58" s="25">
        <v>2</v>
      </c>
      <c r="I58" s="25">
        <f t="shared" si="3"/>
        <v>87.766666666666694</v>
      </c>
      <c r="J58" s="25">
        <v>82.482758620689694</v>
      </c>
      <c r="K58" s="25">
        <v>0</v>
      </c>
      <c r="L58" s="26">
        <f t="shared" si="2"/>
        <v>82.482758620689694</v>
      </c>
      <c r="M58" s="25">
        <v>76</v>
      </c>
      <c r="N58" s="25">
        <v>0</v>
      </c>
      <c r="O58" s="25">
        <f t="shared" si="0"/>
        <v>76</v>
      </c>
      <c r="P58" s="25">
        <f t="shared" si="1"/>
        <v>82.627068965517267</v>
      </c>
      <c r="Q58" s="27">
        <v>54</v>
      </c>
      <c r="R58" s="27">
        <v>50</v>
      </c>
      <c r="S58" s="27" t="s">
        <v>33</v>
      </c>
      <c r="T58" s="27">
        <v>128</v>
      </c>
      <c r="U58" s="23"/>
      <c r="V58" s="24"/>
      <c r="W58" s="23"/>
      <c r="X58" s="23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28"/>
    </row>
    <row r="59" spans="1:247" s="4" customFormat="1" ht="14.5" x14ac:dyDescent="0.3">
      <c r="A59" s="23" t="s">
        <v>204</v>
      </c>
      <c r="B59" s="24" t="s">
        <v>346</v>
      </c>
      <c r="C59" s="23">
        <v>2023</v>
      </c>
      <c r="D59" s="23" t="s">
        <v>347</v>
      </c>
      <c r="E59" s="23">
        <v>2308110366</v>
      </c>
      <c r="F59" s="25" t="s">
        <v>406</v>
      </c>
      <c r="G59" s="25">
        <v>86.9166666666667</v>
      </c>
      <c r="H59" s="25">
        <v>3.5</v>
      </c>
      <c r="I59" s="25">
        <f t="shared" si="3"/>
        <v>90.4166666666667</v>
      </c>
      <c r="J59" s="25">
        <v>80.354430379746802</v>
      </c>
      <c r="K59" s="25">
        <v>3.5</v>
      </c>
      <c r="L59" s="26">
        <f t="shared" si="2"/>
        <v>83.854430379746802</v>
      </c>
      <c r="M59" s="25">
        <v>61.4</v>
      </c>
      <c r="N59" s="25">
        <v>0</v>
      </c>
      <c r="O59" s="25">
        <f t="shared" si="0"/>
        <v>61.4</v>
      </c>
      <c r="P59" s="25">
        <f t="shared" si="1"/>
        <v>82.593322784810098</v>
      </c>
      <c r="Q59" s="27">
        <v>55</v>
      </c>
      <c r="R59" s="27">
        <v>68</v>
      </c>
      <c r="S59" s="27" t="s">
        <v>33</v>
      </c>
      <c r="T59" s="27">
        <v>128</v>
      </c>
      <c r="U59" s="23"/>
      <c r="V59" s="24"/>
      <c r="W59" s="23"/>
      <c r="X59" s="23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28"/>
    </row>
    <row r="60" spans="1:247" s="4" customFormat="1" ht="14.5" x14ac:dyDescent="0.3">
      <c r="A60" s="23" t="s">
        <v>204</v>
      </c>
      <c r="B60" s="24" t="s">
        <v>346</v>
      </c>
      <c r="C60" s="23">
        <v>2023</v>
      </c>
      <c r="D60" s="23" t="s">
        <v>354</v>
      </c>
      <c r="E60" s="23">
        <v>2308110359</v>
      </c>
      <c r="F60" s="25" t="s">
        <v>407</v>
      </c>
      <c r="G60" s="25">
        <v>86.564705882352897</v>
      </c>
      <c r="H60" s="25">
        <v>2</v>
      </c>
      <c r="I60" s="25">
        <f t="shared" si="3"/>
        <v>88.564705882352897</v>
      </c>
      <c r="J60" s="25">
        <v>81.246753246753201</v>
      </c>
      <c r="K60" s="25">
        <v>0.5</v>
      </c>
      <c r="L60" s="26">
        <f t="shared" si="2"/>
        <v>81.746753246753201</v>
      </c>
      <c r="M60" s="25">
        <v>78.8</v>
      </c>
      <c r="N60" s="25">
        <v>0</v>
      </c>
      <c r="O60" s="25">
        <f t="shared" si="0"/>
        <v>78.8</v>
      </c>
      <c r="P60" s="25">
        <f t="shared" si="1"/>
        <v>82.474770817417834</v>
      </c>
      <c r="Q60" s="27">
        <v>56</v>
      </c>
      <c r="R60" s="27">
        <v>61</v>
      </c>
      <c r="S60" s="27" t="s">
        <v>33</v>
      </c>
      <c r="T60" s="27">
        <v>128</v>
      </c>
      <c r="U60" s="23"/>
      <c r="V60" s="24"/>
      <c r="W60" s="23"/>
      <c r="X60" s="23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28"/>
    </row>
    <row r="61" spans="1:247" s="4" customFormat="1" ht="14.5" x14ac:dyDescent="0.3">
      <c r="A61" s="23" t="s">
        <v>204</v>
      </c>
      <c r="B61" s="24" t="s">
        <v>346</v>
      </c>
      <c r="C61" s="23">
        <v>2023</v>
      </c>
      <c r="D61" s="23" t="s">
        <v>361</v>
      </c>
      <c r="E61" s="23">
        <v>2308110278</v>
      </c>
      <c r="F61" s="25" t="s">
        <v>408</v>
      </c>
      <c r="G61" s="25">
        <v>84.8</v>
      </c>
      <c r="H61" s="25">
        <v>4</v>
      </c>
      <c r="I61" s="25">
        <f t="shared" si="3"/>
        <v>88.8</v>
      </c>
      <c r="J61" s="25">
        <v>80.275862068965495</v>
      </c>
      <c r="K61" s="25">
        <v>3.9</v>
      </c>
      <c r="L61" s="26">
        <f t="shared" si="2"/>
        <v>84.1758620689655</v>
      </c>
      <c r="M61" s="25">
        <v>60</v>
      </c>
      <c r="N61" s="25">
        <v>0</v>
      </c>
      <c r="O61" s="25">
        <f t="shared" si="0"/>
        <v>60</v>
      </c>
      <c r="P61" s="25">
        <f t="shared" si="1"/>
        <v>82.451896551724118</v>
      </c>
      <c r="Q61" s="27">
        <v>57</v>
      </c>
      <c r="R61" s="27">
        <v>69</v>
      </c>
      <c r="S61" s="27" t="s">
        <v>33</v>
      </c>
      <c r="T61" s="27">
        <v>128</v>
      </c>
      <c r="U61" s="23"/>
      <c r="V61" s="24"/>
      <c r="W61" s="23"/>
      <c r="X61" s="23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28"/>
    </row>
    <row r="62" spans="1:247" s="4" customFormat="1" ht="14.5" x14ac:dyDescent="0.3">
      <c r="A62" s="23" t="s">
        <v>204</v>
      </c>
      <c r="B62" s="24" t="s">
        <v>346</v>
      </c>
      <c r="C62" s="23">
        <v>2023</v>
      </c>
      <c r="D62" s="23" t="s">
        <v>349</v>
      </c>
      <c r="E62" s="23">
        <v>2308110319</v>
      </c>
      <c r="F62" s="25" t="s">
        <v>409</v>
      </c>
      <c r="G62" s="25">
        <v>86.517647058823499</v>
      </c>
      <c r="H62" s="25">
        <v>2</v>
      </c>
      <c r="I62" s="25">
        <f t="shared" si="3"/>
        <v>88.517647058823499</v>
      </c>
      <c r="J62" s="25">
        <v>84.228915662650607</v>
      </c>
      <c r="K62" s="25">
        <v>0</v>
      </c>
      <c r="L62" s="26">
        <f t="shared" si="2"/>
        <v>84.228915662650607</v>
      </c>
      <c r="M62" s="25">
        <v>60</v>
      </c>
      <c r="N62" s="25">
        <v>0</v>
      </c>
      <c r="O62" s="25">
        <f t="shared" si="0"/>
        <v>60</v>
      </c>
      <c r="P62" s="25">
        <f t="shared" si="1"/>
        <v>82.449333805811477</v>
      </c>
      <c r="Q62" s="27">
        <v>58</v>
      </c>
      <c r="R62" s="27">
        <v>34</v>
      </c>
      <c r="S62" s="27" t="s">
        <v>33</v>
      </c>
      <c r="T62" s="27">
        <v>128</v>
      </c>
      <c r="U62" s="23"/>
      <c r="V62" s="24"/>
      <c r="W62" s="23"/>
      <c r="X62" s="23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28"/>
    </row>
    <row r="63" spans="1:247" s="4" customFormat="1" ht="14.5" x14ac:dyDescent="0.3">
      <c r="A63" s="23" t="s">
        <v>204</v>
      </c>
      <c r="B63" s="24" t="s">
        <v>346</v>
      </c>
      <c r="C63" s="23">
        <v>2023</v>
      </c>
      <c r="D63" s="23" t="s">
        <v>361</v>
      </c>
      <c r="E63" s="23">
        <v>2308110275</v>
      </c>
      <c r="F63" s="25" t="s">
        <v>410</v>
      </c>
      <c r="G63" s="25">
        <v>84.933333333333294</v>
      </c>
      <c r="H63" s="25">
        <v>2</v>
      </c>
      <c r="I63" s="25">
        <f t="shared" si="3"/>
        <v>86.933333333333294</v>
      </c>
      <c r="J63" s="25">
        <v>81.060240963855406</v>
      </c>
      <c r="K63" s="25">
        <v>0</v>
      </c>
      <c r="L63" s="26">
        <f t="shared" si="2"/>
        <v>81.060240963855406</v>
      </c>
      <c r="M63" s="25">
        <v>81.45</v>
      </c>
      <c r="N63" s="25">
        <v>0</v>
      </c>
      <c r="O63" s="25">
        <f t="shared" si="0"/>
        <v>81.45</v>
      </c>
      <c r="P63" s="25">
        <f t="shared" si="1"/>
        <v>81.980180722891546</v>
      </c>
      <c r="Q63" s="27">
        <v>59</v>
      </c>
      <c r="R63" s="27">
        <v>63</v>
      </c>
      <c r="S63" s="27" t="s">
        <v>33</v>
      </c>
      <c r="T63" s="27">
        <v>128</v>
      </c>
      <c r="U63" s="23"/>
      <c r="V63" s="24"/>
      <c r="W63" s="23"/>
      <c r="X63" s="23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28"/>
    </row>
    <row r="64" spans="1:247" s="4" customFormat="1" ht="14.5" x14ac:dyDescent="0.3">
      <c r="A64" s="23" t="s">
        <v>204</v>
      </c>
      <c r="B64" s="24" t="s">
        <v>346</v>
      </c>
      <c r="C64" s="23">
        <v>2023</v>
      </c>
      <c r="D64" s="23" t="s">
        <v>361</v>
      </c>
      <c r="E64" s="23">
        <v>2308110295</v>
      </c>
      <c r="F64" s="25" t="s">
        <v>411</v>
      </c>
      <c r="G64" s="25">
        <v>86.423529411764704</v>
      </c>
      <c r="H64" s="25">
        <v>3</v>
      </c>
      <c r="I64" s="25">
        <f t="shared" si="3"/>
        <v>89.423529411764704</v>
      </c>
      <c r="J64" s="25">
        <v>81.108433734939794</v>
      </c>
      <c r="K64" s="25">
        <v>0.05</v>
      </c>
      <c r="L64" s="26">
        <f t="shared" si="2"/>
        <v>81.158433734939791</v>
      </c>
      <c r="M64" s="25">
        <v>76.900000000000006</v>
      </c>
      <c r="N64" s="25">
        <v>0</v>
      </c>
      <c r="O64" s="25">
        <f t="shared" si="0"/>
        <v>76.900000000000006</v>
      </c>
      <c r="P64" s="25">
        <f t="shared" si="1"/>
        <v>81.972354712969548</v>
      </c>
      <c r="Q64" s="27">
        <v>60</v>
      </c>
      <c r="R64" s="27">
        <v>62</v>
      </c>
      <c r="S64" s="27" t="s">
        <v>33</v>
      </c>
      <c r="T64" s="27">
        <v>128</v>
      </c>
      <c r="U64" s="23"/>
      <c r="V64" s="24"/>
      <c r="W64" s="23"/>
      <c r="X64" s="23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28"/>
    </row>
    <row r="65" spans="1:247" s="4" customFormat="1" ht="14.5" x14ac:dyDescent="0.3">
      <c r="A65" s="23" t="s">
        <v>204</v>
      </c>
      <c r="B65" s="24" t="s">
        <v>346</v>
      </c>
      <c r="C65" s="23">
        <v>2023</v>
      </c>
      <c r="D65" s="23" t="s">
        <v>361</v>
      </c>
      <c r="E65" s="23">
        <v>2308110282</v>
      </c>
      <c r="F65" s="25" t="s">
        <v>412</v>
      </c>
      <c r="G65" s="25">
        <v>86.55</v>
      </c>
      <c r="H65" s="25">
        <v>2</v>
      </c>
      <c r="I65" s="25">
        <f t="shared" si="3"/>
        <v>88.55</v>
      </c>
      <c r="J65" s="25">
        <v>82.423529411764704</v>
      </c>
      <c r="K65" s="25">
        <v>0</v>
      </c>
      <c r="L65" s="26">
        <f t="shared" si="2"/>
        <v>82.423529411764704</v>
      </c>
      <c r="M65" s="25">
        <v>67.8</v>
      </c>
      <c r="N65" s="25">
        <v>0</v>
      </c>
      <c r="O65" s="25">
        <f t="shared" si="0"/>
        <v>67.8</v>
      </c>
      <c r="P65" s="25">
        <f t="shared" si="1"/>
        <v>81.880147058823525</v>
      </c>
      <c r="Q65" s="27">
        <v>61</v>
      </c>
      <c r="R65" s="27">
        <v>51</v>
      </c>
      <c r="S65" s="27" t="s">
        <v>33</v>
      </c>
      <c r="T65" s="27">
        <v>128</v>
      </c>
      <c r="U65" s="23"/>
      <c r="V65" s="24"/>
      <c r="W65" s="23"/>
      <c r="X65" s="23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28"/>
    </row>
    <row r="66" spans="1:247" s="4" customFormat="1" ht="14.5" x14ac:dyDescent="0.3">
      <c r="A66" s="23" t="s">
        <v>204</v>
      </c>
      <c r="B66" s="24" t="s">
        <v>346</v>
      </c>
      <c r="C66" s="23">
        <v>2023</v>
      </c>
      <c r="D66" s="23" t="s">
        <v>354</v>
      </c>
      <c r="E66" s="23">
        <v>2308110333</v>
      </c>
      <c r="F66" s="25" t="s">
        <v>413</v>
      </c>
      <c r="G66" s="25">
        <v>86.1</v>
      </c>
      <c r="H66" s="25">
        <v>2.5</v>
      </c>
      <c r="I66" s="25">
        <f t="shared" si="3"/>
        <v>88.6</v>
      </c>
      <c r="J66" s="25">
        <v>81.433734939759006</v>
      </c>
      <c r="K66" s="25">
        <v>0</v>
      </c>
      <c r="L66" s="26">
        <f t="shared" si="2"/>
        <v>81.433734939759006</v>
      </c>
      <c r="M66" s="25">
        <v>73.400000000000006</v>
      </c>
      <c r="N66" s="25">
        <v>0</v>
      </c>
      <c r="O66" s="25">
        <f t="shared" si="0"/>
        <v>73.400000000000006</v>
      </c>
      <c r="P66" s="25">
        <f t="shared" si="1"/>
        <v>81.70530120481925</v>
      </c>
      <c r="Q66" s="27">
        <v>62</v>
      </c>
      <c r="R66" s="27">
        <v>58</v>
      </c>
      <c r="S66" s="27" t="s">
        <v>33</v>
      </c>
      <c r="T66" s="27">
        <v>128</v>
      </c>
      <c r="U66" s="23"/>
      <c r="V66" s="24"/>
      <c r="W66" s="23"/>
      <c r="X66" s="23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28"/>
    </row>
    <row r="67" spans="1:247" s="4" customFormat="1" ht="14.5" x14ac:dyDescent="0.3">
      <c r="A67" s="23" t="s">
        <v>204</v>
      </c>
      <c r="B67" s="24" t="s">
        <v>346</v>
      </c>
      <c r="C67" s="23">
        <v>2023</v>
      </c>
      <c r="D67" s="23" t="s">
        <v>361</v>
      </c>
      <c r="E67" s="23">
        <v>2231110513</v>
      </c>
      <c r="F67" s="25" t="s">
        <v>414</v>
      </c>
      <c r="G67" s="25">
        <v>85.5833333333333</v>
      </c>
      <c r="H67" s="25">
        <v>2.75</v>
      </c>
      <c r="I67" s="25">
        <f t="shared" si="3"/>
        <v>88.3333333333333</v>
      </c>
      <c r="J67" s="25">
        <v>81.662650602409599</v>
      </c>
      <c r="K67" s="25">
        <v>0</v>
      </c>
      <c r="L67" s="26">
        <f t="shared" si="2"/>
        <v>81.662650602409599</v>
      </c>
      <c r="M67" s="25">
        <v>71.900000000000006</v>
      </c>
      <c r="N67" s="25">
        <v>0</v>
      </c>
      <c r="O67" s="25">
        <f t="shared" si="0"/>
        <v>71.900000000000006</v>
      </c>
      <c r="P67" s="25">
        <f t="shared" si="1"/>
        <v>81.686987951807197</v>
      </c>
      <c r="Q67" s="27">
        <v>63</v>
      </c>
      <c r="R67" s="27">
        <v>56</v>
      </c>
      <c r="S67" s="27" t="s">
        <v>33</v>
      </c>
      <c r="T67" s="27">
        <v>128</v>
      </c>
      <c r="U67" s="23"/>
      <c r="V67" s="24"/>
      <c r="W67" s="23"/>
      <c r="X67" s="23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28"/>
    </row>
    <row r="68" spans="1:247" s="4" customFormat="1" ht="14.5" x14ac:dyDescent="0.3">
      <c r="A68" s="23" t="s">
        <v>204</v>
      </c>
      <c r="B68" s="24" t="s">
        <v>346</v>
      </c>
      <c r="C68" s="23">
        <v>2023</v>
      </c>
      <c r="D68" s="23" t="s">
        <v>354</v>
      </c>
      <c r="E68" s="23">
        <v>2308110342</v>
      </c>
      <c r="F68" s="25" t="s">
        <v>415</v>
      </c>
      <c r="G68" s="25">
        <v>86.6</v>
      </c>
      <c r="H68" s="25">
        <v>2.5</v>
      </c>
      <c r="I68" s="25">
        <f t="shared" si="3"/>
        <v>89.1</v>
      </c>
      <c r="J68" s="25">
        <v>78.459770114942501</v>
      </c>
      <c r="K68" s="25">
        <v>3.5</v>
      </c>
      <c r="L68" s="26">
        <f t="shared" si="2"/>
        <v>81.959770114942501</v>
      </c>
      <c r="M68" s="25">
        <v>68.099999999999994</v>
      </c>
      <c r="N68" s="25">
        <v>0</v>
      </c>
      <c r="O68" s="25">
        <f t="shared" si="0"/>
        <v>68.099999999999994</v>
      </c>
      <c r="P68" s="25">
        <f t="shared" si="1"/>
        <v>81.644827586206873</v>
      </c>
      <c r="Q68" s="27">
        <v>64</v>
      </c>
      <c r="R68" s="27">
        <v>80</v>
      </c>
      <c r="S68" s="27" t="s">
        <v>33</v>
      </c>
      <c r="T68" s="27">
        <v>128</v>
      </c>
      <c r="U68" s="23"/>
      <c r="V68" s="24"/>
      <c r="W68" s="23"/>
      <c r="X68" s="23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28"/>
    </row>
    <row r="69" spans="1:247" s="4" customFormat="1" ht="14.5" x14ac:dyDescent="0.3">
      <c r="A69" s="23" t="s">
        <v>204</v>
      </c>
      <c r="B69" s="24" t="s">
        <v>346</v>
      </c>
      <c r="C69" s="23">
        <v>2023</v>
      </c>
      <c r="D69" s="23" t="s">
        <v>349</v>
      </c>
      <c r="E69" s="23">
        <v>2333110386</v>
      </c>
      <c r="F69" s="25" t="s">
        <v>416</v>
      </c>
      <c r="G69" s="25">
        <v>86.811764705882396</v>
      </c>
      <c r="H69" s="25">
        <v>2</v>
      </c>
      <c r="I69" s="25">
        <f t="shared" si="3"/>
        <v>88.811764705882396</v>
      </c>
      <c r="J69" s="25">
        <v>81.848101265822805</v>
      </c>
      <c r="K69" s="25">
        <v>0</v>
      </c>
      <c r="L69" s="26">
        <f t="shared" si="2"/>
        <v>81.848101265822805</v>
      </c>
      <c r="M69" s="25">
        <v>68</v>
      </c>
      <c r="N69" s="25">
        <v>0</v>
      </c>
      <c r="O69" s="25">
        <f t="shared" ref="O69:O132" si="4">M69+N69</f>
        <v>68</v>
      </c>
      <c r="P69" s="25">
        <f t="shared" ref="P69:P132" si="5">I69*0.15+L69*0.75+O69*0.1</f>
        <v>81.507840655249467</v>
      </c>
      <c r="Q69" s="27">
        <v>65</v>
      </c>
      <c r="R69" s="27">
        <v>55</v>
      </c>
      <c r="S69" s="27" t="s">
        <v>33</v>
      </c>
      <c r="T69" s="27">
        <v>128</v>
      </c>
      <c r="U69" s="23"/>
      <c r="V69" s="24"/>
      <c r="W69" s="23"/>
      <c r="X69" s="23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28"/>
    </row>
    <row r="70" spans="1:247" s="4" customFormat="1" ht="14.5" x14ac:dyDescent="0.3">
      <c r="A70" s="23" t="s">
        <v>204</v>
      </c>
      <c r="B70" s="24" t="s">
        <v>346</v>
      </c>
      <c r="C70" s="23">
        <v>2023</v>
      </c>
      <c r="D70" s="23" t="s">
        <v>354</v>
      </c>
      <c r="E70" s="23">
        <v>2308110339</v>
      </c>
      <c r="F70" s="25" t="s">
        <v>417</v>
      </c>
      <c r="G70" s="25">
        <v>85.983333333333306</v>
      </c>
      <c r="H70" s="25">
        <v>2</v>
      </c>
      <c r="I70" s="25">
        <f t="shared" si="3"/>
        <v>87.983333333333306</v>
      </c>
      <c r="J70" s="25">
        <v>80.653333333333293</v>
      </c>
      <c r="K70" s="25">
        <v>0</v>
      </c>
      <c r="L70" s="26">
        <f t="shared" ref="L70:L132" si="6">J70+K70</f>
        <v>80.653333333333293</v>
      </c>
      <c r="M70" s="25">
        <v>77.400000000000006</v>
      </c>
      <c r="N70" s="25">
        <v>0</v>
      </c>
      <c r="O70" s="25">
        <f t="shared" si="4"/>
        <v>77.400000000000006</v>
      </c>
      <c r="P70" s="25">
        <f t="shared" si="5"/>
        <v>81.427499999999952</v>
      </c>
      <c r="Q70" s="27">
        <v>66</v>
      </c>
      <c r="R70" s="27">
        <v>65</v>
      </c>
      <c r="S70" s="27" t="s">
        <v>33</v>
      </c>
      <c r="T70" s="27">
        <v>128</v>
      </c>
      <c r="U70" s="23"/>
      <c r="V70" s="24"/>
      <c r="W70" s="23"/>
      <c r="X70" s="23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28"/>
    </row>
    <row r="71" spans="1:247" s="4" customFormat="1" ht="14.5" x14ac:dyDescent="0.3">
      <c r="A71" s="23" t="s">
        <v>204</v>
      </c>
      <c r="B71" s="24" t="s">
        <v>346</v>
      </c>
      <c r="C71" s="23">
        <v>2023</v>
      </c>
      <c r="D71" s="23" t="s">
        <v>361</v>
      </c>
      <c r="E71" s="23">
        <v>2308110276</v>
      </c>
      <c r="F71" s="25" t="s">
        <v>418</v>
      </c>
      <c r="G71" s="25">
        <v>84.55</v>
      </c>
      <c r="H71" s="25">
        <v>2</v>
      </c>
      <c r="I71" s="25">
        <f t="shared" si="3"/>
        <v>86.55</v>
      </c>
      <c r="J71" s="25">
        <v>82.567901234567898</v>
      </c>
      <c r="K71" s="25">
        <v>0</v>
      </c>
      <c r="L71" s="26">
        <f t="shared" si="6"/>
        <v>82.567901234567898</v>
      </c>
      <c r="M71" s="25">
        <v>63.8</v>
      </c>
      <c r="N71" s="25">
        <v>0</v>
      </c>
      <c r="O71" s="25">
        <f t="shared" si="4"/>
        <v>63.8</v>
      </c>
      <c r="P71" s="25">
        <f t="shared" si="5"/>
        <v>81.288425925925921</v>
      </c>
      <c r="Q71" s="27">
        <v>67</v>
      </c>
      <c r="R71" s="27">
        <v>48</v>
      </c>
      <c r="S71" s="27" t="s">
        <v>33</v>
      </c>
      <c r="T71" s="27">
        <v>128</v>
      </c>
      <c r="U71" s="23"/>
      <c r="V71" s="24"/>
      <c r="W71" s="23"/>
      <c r="X71" s="23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28"/>
    </row>
    <row r="72" spans="1:247" s="4" customFormat="1" ht="14.5" x14ac:dyDescent="0.3">
      <c r="A72" s="23" t="s">
        <v>204</v>
      </c>
      <c r="B72" s="24" t="s">
        <v>346</v>
      </c>
      <c r="C72" s="23">
        <v>2023</v>
      </c>
      <c r="D72" s="23" t="s">
        <v>349</v>
      </c>
      <c r="E72" s="23">
        <v>2308110303</v>
      </c>
      <c r="F72" s="25" t="s">
        <v>419</v>
      </c>
      <c r="G72" s="25">
        <v>86.516666666666694</v>
      </c>
      <c r="H72" s="25">
        <v>3.5</v>
      </c>
      <c r="I72" s="25">
        <f t="shared" si="3"/>
        <v>90.016666666666694</v>
      </c>
      <c r="J72" s="25">
        <v>80.376470588235307</v>
      </c>
      <c r="K72" s="25">
        <v>0.25</v>
      </c>
      <c r="L72" s="26">
        <f t="shared" si="6"/>
        <v>80.626470588235307</v>
      </c>
      <c r="M72" s="25">
        <v>73</v>
      </c>
      <c r="N72" s="25">
        <v>0</v>
      </c>
      <c r="O72" s="25">
        <f t="shared" si="4"/>
        <v>73</v>
      </c>
      <c r="P72" s="25">
        <f t="shared" si="5"/>
        <v>81.272352941176479</v>
      </c>
      <c r="Q72" s="27">
        <v>68</v>
      </c>
      <c r="R72" s="27">
        <v>67</v>
      </c>
      <c r="S72" s="27" t="s">
        <v>33</v>
      </c>
      <c r="T72" s="27">
        <v>128</v>
      </c>
      <c r="U72" s="23"/>
      <c r="V72" s="24"/>
      <c r="W72" s="23"/>
      <c r="X72" s="23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28"/>
    </row>
    <row r="73" spans="1:247" s="4" customFormat="1" ht="14.5" x14ac:dyDescent="0.3">
      <c r="A73" s="23" t="s">
        <v>204</v>
      </c>
      <c r="B73" s="24" t="s">
        <v>346</v>
      </c>
      <c r="C73" s="23">
        <v>2023</v>
      </c>
      <c r="D73" s="23" t="s">
        <v>361</v>
      </c>
      <c r="E73" s="23">
        <v>2217110141</v>
      </c>
      <c r="F73" s="25" t="s">
        <v>420</v>
      </c>
      <c r="G73" s="25">
        <v>85.885098039215706</v>
      </c>
      <c r="H73" s="25">
        <v>2</v>
      </c>
      <c r="I73" s="25">
        <f t="shared" ref="I73:I132" si="7">G73+H73</f>
        <v>87.885098039215706</v>
      </c>
      <c r="J73" s="25">
        <v>80.629629629629605</v>
      </c>
      <c r="K73" s="25">
        <v>0</v>
      </c>
      <c r="L73" s="26">
        <f t="shared" si="6"/>
        <v>80.629629629629605</v>
      </c>
      <c r="M73" s="25">
        <v>73.400000000000006</v>
      </c>
      <c r="N73" s="25">
        <v>0</v>
      </c>
      <c r="O73" s="25">
        <f t="shared" si="4"/>
        <v>73.400000000000006</v>
      </c>
      <c r="P73" s="25">
        <f t="shared" si="5"/>
        <v>80.994986928104566</v>
      </c>
      <c r="Q73" s="27">
        <v>69</v>
      </c>
      <c r="R73" s="27">
        <v>66</v>
      </c>
      <c r="S73" s="29" t="s">
        <v>108</v>
      </c>
      <c r="T73" s="27">
        <v>128</v>
      </c>
      <c r="U73" s="24" t="s">
        <v>54</v>
      </c>
      <c r="V73" s="24"/>
      <c r="W73" s="23"/>
      <c r="X73" s="23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28"/>
    </row>
    <row r="74" spans="1:247" s="4" customFormat="1" ht="14.5" x14ac:dyDescent="0.3">
      <c r="A74" s="23" t="s">
        <v>204</v>
      </c>
      <c r="B74" s="24" t="s">
        <v>346</v>
      </c>
      <c r="C74" s="23">
        <v>2023</v>
      </c>
      <c r="D74" s="23" t="s">
        <v>354</v>
      </c>
      <c r="E74" s="23">
        <v>2308110338</v>
      </c>
      <c r="F74" s="25" t="s">
        <v>421</v>
      </c>
      <c r="G74" s="25">
        <v>86.383333333333297</v>
      </c>
      <c r="H74" s="25">
        <v>2</v>
      </c>
      <c r="I74" s="25">
        <f t="shared" si="7"/>
        <v>88.383333333333297</v>
      </c>
      <c r="J74" s="25">
        <v>79.911392405063296</v>
      </c>
      <c r="K74" s="25">
        <v>0</v>
      </c>
      <c r="L74" s="26">
        <f t="shared" si="6"/>
        <v>79.911392405063296</v>
      </c>
      <c r="M74" s="25">
        <v>78</v>
      </c>
      <c r="N74" s="25">
        <v>0</v>
      </c>
      <c r="O74" s="25">
        <f t="shared" si="4"/>
        <v>78</v>
      </c>
      <c r="P74" s="25">
        <f t="shared" si="5"/>
        <v>80.991044303797466</v>
      </c>
      <c r="Q74" s="27">
        <v>70</v>
      </c>
      <c r="R74" s="27">
        <v>71</v>
      </c>
      <c r="S74" s="27" t="s">
        <v>33</v>
      </c>
      <c r="T74" s="27">
        <v>128</v>
      </c>
      <c r="U74" s="23"/>
      <c r="V74" s="24"/>
      <c r="W74" s="23"/>
      <c r="X74" s="23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28"/>
    </row>
    <row r="75" spans="1:247" s="4" customFormat="1" ht="14.5" x14ac:dyDescent="0.3">
      <c r="A75" s="23" t="s">
        <v>204</v>
      </c>
      <c r="B75" s="24" t="s">
        <v>346</v>
      </c>
      <c r="C75" s="23">
        <v>2023</v>
      </c>
      <c r="D75" s="23" t="s">
        <v>361</v>
      </c>
      <c r="E75" s="23">
        <v>2108110273</v>
      </c>
      <c r="F75" s="25" t="s">
        <v>422</v>
      </c>
      <c r="G75" s="25">
        <v>86.870588235294093</v>
      </c>
      <c r="H75" s="25">
        <v>2</v>
      </c>
      <c r="I75" s="25">
        <f t="shared" si="7"/>
        <v>88.870588235294093</v>
      </c>
      <c r="J75" s="25">
        <v>77.379746835443001</v>
      </c>
      <c r="K75" s="25">
        <v>0</v>
      </c>
      <c r="L75" s="26">
        <f t="shared" si="6"/>
        <v>77.379746835443001</v>
      </c>
      <c r="M75" s="25">
        <v>95</v>
      </c>
      <c r="N75" s="25">
        <v>0</v>
      </c>
      <c r="O75" s="25">
        <f t="shared" si="4"/>
        <v>95</v>
      </c>
      <c r="P75" s="25">
        <f t="shared" si="5"/>
        <v>80.865398361876359</v>
      </c>
      <c r="Q75" s="27">
        <v>71</v>
      </c>
      <c r="R75" s="27">
        <v>89</v>
      </c>
      <c r="S75" s="27" t="s">
        <v>33</v>
      </c>
      <c r="T75" s="27">
        <v>128</v>
      </c>
      <c r="U75" s="23"/>
      <c r="V75" s="24"/>
      <c r="W75" s="23"/>
      <c r="X75" s="23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28"/>
    </row>
    <row r="76" spans="1:247" s="4" customFormat="1" ht="14.5" x14ac:dyDescent="0.3">
      <c r="A76" s="23" t="s">
        <v>204</v>
      </c>
      <c r="B76" s="24" t="s">
        <v>346</v>
      </c>
      <c r="C76" s="23">
        <v>2023</v>
      </c>
      <c r="D76" s="23" t="s">
        <v>354</v>
      </c>
      <c r="E76" s="23">
        <v>2308110353</v>
      </c>
      <c r="F76" s="25" t="s">
        <v>423</v>
      </c>
      <c r="G76" s="25">
        <v>86.647058823529406</v>
      </c>
      <c r="H76" s="25">
        <v>2.5</v>
      </c>
      <c r="I76" s="25">
        <f t="shared" si="7"/>
        <v>89.147058823529406</v>
      </c>
      <c r="J76" s="25">
        <v>80.705882352941202</v>
      </c>
      <c r="K76" s="25">
        <v>0</v>
      </c>
      <c r="L76" s="26">
        <f t="shared" si="6"/>
        <v>80.705882352941202</v>
      </c>
      <c r="M76" s="25">
        <v>69.3</v>
      </c>
      <c r="N76" s="25">
        <v>0</v>
      </c>
      <c r="O76" s="25">
        <f t="shared" si="4"/>
        <v>69.3</v>
      </c>
      <c r="P76" s="25">
        <f t="shared" si="5"/>
        <v>80.831470588235305</v>
      </c>
      <c r="Q76" s="27">
        <v>72</v>
      </c>
      <c r="R76" s="27">
        <v>64</v>
      </c>
      <c r="S76" s="27" t="s">
        <v>33</v>
      </c>
      <c r="T76" s="27">
        <v>128</v>
      </c>
      <c r="U76" s="23"/>
      <c r="V76" s="24"/>
      <c r="W76" s="23"/>
      <c r="X76" s="23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28"/>
    </row>
    <row r="77" spans="1:247" s="4" customFormat="1" ht="14.5" x14ac:dyDescent="0.3">
      <c r="A77" s="23" t="s">
        <v>204</v>
      </c>
      <c r="B77" s="24" t="s">
        <v>346</v>
      </c>
      <c r="C77" s="23">
        <v>2023</v>
      </c>
      <c r="D77" s="23" t="s">
        <v>361</v>
      </c>
      <c r="E77" s="23">
        <v>2308110284</v>
      </c>
      <c r="F77" s="25" t="s">
        <v>424</v>
      </c>
      <c r="G77" s="25">
        <v>86.516666666666694</v>
      </c>
      <c r="H77" s="25">
        <v>2.5</v>
      </c>
      <c r="I77" s="25">
        <f t="shared" si="7"/>
        <v>89.016666666666694</v>
      </c>
      <c r="J77" s="25">
        <v>79.123456790123498</v>
      </c>
      <c r="K77" s="25">
        <v>0</v>
      </c>
      <c r="L77" s="26">
        <f t="shared" si="6"/>
        <v>79.123456790123498</v>
      </c>
      <c r="M77" s="25">
        <v>78.45</v>
      </c>
      <c r="N77" s="25">
        <v>0</v>
      </c>
      <c r="O77" s="25">
        <f t="shared" si="4"/>
        <v>78.45</v>
      </c>
      <c r="P77" s="25">
        <f t="shared" si="5"/>
        <v>80.540092592592629</v>
      </c>
      <c r="Q77" s="27">
        <v>73</v>
      </c>
      <c r="R77" s="27">
        <v>74</v>
      </c>
      <c r="S77" s="27" t="s">
        <v>33</v>
      </c>
      <c r="T77" s="27">
        <v>128</v>
      </c>
      <c r="U77" s="23"/>
      <c r="V77" s="24"/>
      <c r="W77" s="23"/>
      <c r="X77" s="23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28"/>
    </row>
    <row r="78" spans="1:247" s="4" customFormat="1" ht="14.5" x14ac:dyDescent="0.3">
      <c r="A78" s="23" t="s">
        <v>204</v>
      </c>
      <c r="B78" s="24" t="s">
        <v>346</v>
      </c>
      <c r="C78" s="23">
        <v>2023</v>
      </c>
      <c r="D78" s="23" t="s">
        <v>349</v>
      </c>
      <c r="E78" s="23">
        <v>2308110326</v>
      </c>
      <c r="F78" s="25" t="s">
        <v>425</v>
      </c>
      <c r="G78" s="25">
        <v>86.235294117647101</v>
      </c>
      <c r="H78" s="25">
        <v>2</v>
      </c>
      <c r="I78" s="25">
        <f t="shared" si="7"/>
        <v>88.235294117647101</v>
      </c>
      <c r="J78" s="25">
        <v>79.482352941176501</v>
      </c>
      <c r="K78" s="25">
        <v>0</v>
      </c>
      <c r="L78" s="26">
        <f t="shared" si="6"/>
        <v>79.482352941176501</v>
      </c>
      <c r="M78" s="25">
        <v>74</v>
      </c>
      <c r="N78" s="25">
        <v>0</v>
      </c>
      <c r="O78" s="25">
        <f t="shared" si="4"/>
        <v>74</v>
      </c>
      <c r="P78" s="25">
        <f t="shared" si="5"/>
        <v>80.247058823529443</v>
      </c>
      <c r="Q78" s="27">
        <v>74</v>
      </c>
      <c r="R78" s="27">
        <v>73</v>
      </c>
      <c r="S78" s="27" t="s">
        <v>33</v>
      </c>
      <c r="T78" s="27">
        <v>128</v>
      </c>
      <c r="U78" s="23"/>
      <c r="V78" s="24"/>
      <c r="W78" s="23"/>
      <c r="X78" s="23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28"/>
    </row>
    <row r="79" spans="1:247" s="4" customFormat="1" ht="14.5" x14ac:dyDescent="0.3">
      <c r="A79" s="23" t="s">
        <v>204</v>
      </c>
      <c r="B79" s="24" t="s">
        <v>346</v>
      </c>
      <c r="C79" s="23">
        <v>2023</v>
      </c>
      <c r="D79" s="23" t="s">
        <v>361</v>
      </c>
      <c r="E79" s="23">
        <v>2308110286</v>
      </c>
      <c r="F79" s="25" t="s">
        <v>426</v>
      </c>
      <c r="G79" s="25">
        <v>86.3333333333333</v>
      </c>
      <c r="H79" s="25">
        <v>2</v>
      </c>
      <c r="I79" s="25">
        <f t="shared" si="7"/>
        <v>88.3333333333333</v>
      </c>
      <c r="J79" s="25">
        <v>78.870588235294093</v>
      </c>
      <c r="K79" s="25">
        <v>0</v>
      </c>
      <c r="L79" s="26">
        <f t="shared" si="6"/>
        <v>78.870588235294093</v>
      </c>
      <c r="M79" s="25">
        <v>77.650000000000006</v>
      </c>
      <c r="N79" s="25">
        <v>0</v>
      </c>
      <c r="O79" s="25">
        <f t="shared" si="4"/>
        <v>77.650000000000006</v>
      </c>
      <c r="P79" s="25">
        <f t="shared" si="5"/>
        <v>80.167941176470563</v>
      </c>
      <c r="Q79" s="27">
        <v>75</v>
      </c>
      <c r="R79" s="27">
        <v>77</v>
      </c>
      <c r="S79" s="29" t="s">
        <v>108</v>
      </c>
      <c r="T79" s="27">
        <v>128</v>
      </c>
      <c r="U79" s="24" t="s">
        <v>54</v>
      </c>
      <c r="V79" s="24"/>
      <c r="W79" s="23"/>
      <c r="X79" s="23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28"/>
    </row>
    <row r="80" spans="1:247" s="4" customFormat="1" ht="14.5" x14ac:dyDescent="0.3">
      <c r="A80" s="23" t="s">
        <v>204</v>
      </c>
      <c r="B80" s="24" t="s">
        <v>346</v>
      </c>
      <c r="C80" s="23">
        <v>2023</v>
      </c>
      <c r="D80" s="23" t="s">
        <v>361</v>
      </c>
      <c r="E80" s="23">
        <v>2308110287</v>
      </c>
      <c r="F80" s="25" t="s">
        <v>427</v>
      </c>
      <c r="G80" s="25">
        <v>86.433333333333294</v>
      </c>
      <c r="H80" s="25">
        <v>2</v>
      </c>
      <c r="I80" s="25">
        <f t="shared" si="7"/>
        <v>88.433333333333294</v>
      </c>
      <c r="J80" s="25">
        <v>78.753086419753103</v>
      </c>
      <c r="K80" s="25">
        <v>0</v>
      </c>
      <c r="L80" s="26">
        <f t="shared" si="6"/>
        <v>78.753086419753103</v>
      </c>
      <c r="M80" s="25">
        <v>75.5</v>
      </c>
      <c r="N80" s="25">
        <v>0</v>
      </c>
      <c r="O80" s="25">
        <f t="shared" si="4"/>
        <v>75.5</v>
      </c>
      <c r="P80" s="25">
        <f t="shared" si="5"/>
        <v>79.879814814814821</v>
      </c>
      <c r="Q80" s="27">
        <v>76</v>
      </c>
      <c r="R80" s="27">
        <v>79</v>
      </c>
      <c r="S80" s="29" t="s">
        <v>108</v>
      </c>
      <c r="T80" s="27">
        <v>128</v>
      </c>
      <c r="U80" s="24" t="s">
        <v>54</v>
      </c>
      <c r="V80" s="24"/>
      <c r="W80" s="23"/>
      <c r="X80" s="23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28"/>
    </row>
    <row r="81" spans="1:247" s="4" customFormat="1" ht="14.5" x14ac:dyDescent="0.3">
      <c r="A81" s="23" t="s">
        <v>204</v>
      </c>
      <c r="B81" s="24" t="s">
        <v>346</v>
      </c>
      <c r="C81" s="23">
        <v>2023</v>
      </c>
      <c r="D81" s="23" t="s">
        <v>347</v>
      </c>
      <c r="E81" s="23">
        <v>2308110381</v>
      </c>
      <c r="F81" s="25" t="s">
        <v>428</v>
      </c>
      <c r="G81" s="25">
        <v>86.811764705882396</v>
      </c>
      <c r="H81" s="25">
        <v>2.75</v>
      </c>
      <c r="I81" s="25">
        <f t="shared" si="7"/>
        <v>89.561764705882396</v>
      </c>
      <c r="J81" s="25">
        <v>77.2</v>
      </c>
      <c r="K81" s="25">
        <v>0</v>
      </c>
      <c r="L81" s="26">
        <f t="shared" si="6"/>
        <v>77.2</v>
      </c>
      <c r="M81" s="25">
        <v>85.1</v>
      </c>
      <c r="N81" s="25">
        <v>0</v>
      </c>
      <c r="O81" s="25">
        <f t="shared" si="4"/>
        <v>85.1</v>
      </c>
      <c r="P81" s="25">
        <f t="shared" si="5"/>
        <v>79.844264705882367</v>
      </c>
      <c r="Q81" s="27">
        <v>77</v>
      </c>
      <c r="R81" s="27">
        <v>90</v>
      </c>
      <c r="S81" s="27" t="s">
        <v>33</v>
      </c>
      <c r="T81" s="27">
        <v>128</v>
      </c>
      <c r="U81" s="23"/>
      <c r="V81" s="24"/>
      <c r="W81" s="23"/>
      <c r="X81" s="23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28"/>
    </row>
    <row r="82" spans="1:247" s="4" customFormat="1" ht="14.5" x14ac:dyDescent="0.3">
      <c r="A82" s="23" t="s">
        <v>204</v>
      </c>
      <c r="B82" s="24" t="s">
        <v>346</v>
      </c>
      <c r="C82" s="23">
        <v>2023</v>
      </c>
      <c r="D82" s="23" t="s">
        <v>347</v>
      </c>
      <c r="E82" s="23">
        <v>2308110390</v>
      </c>
      <c r="F82" s="25" t="s">
        <v>429</v>
      </c>
      <c r="G82" s="25">
        <v>86.905882352941205</v>
      </c>
      <c r="H82" s="25">
        <v>3.25</v>
      </c>
      <c r="I82" s="25">
        <f t="shared" si="7"/>
        <v>90.155882352941205</v>
      </c>
      <c r="J82" s="25">
        <v>79.831325301204799</v>
      </c>
      <c r="K82" s="25">
        <v>0</v>
      </c>
      <c r="L82" s="26">
        <f t="shared" si="6"/>
        <v>79.831325301204799</v>
      </c>
      <c r="M82" s="25">
        <v>62.45</v>
      </c>
      <c r="N82" s="25">
        <v>0</v>
      </c>
      <c r="O82" s="25">
        <f t="shared" si="4"/>
        <v>62.45</v>
      </c>
      <c r="P82" s="25">
        <f t="shared" si="5"/>
        <v>79.641876328844788</v>
      </c>
      <c r="Q82" s="27">
        <v>78</v>
      </c>
      <c r="R82" s="27">
        <v>72</v>
      </c>
      <c r="S82" s="29" t="s">
        <v>108</v>
      </c>
      <c r="T82" s="27">
        <v>128</v>
      </c>
      <c r="U82" s="24" t="s">
        <v>54</v>
      </c>
      <c r="V82" s="24"/>
      <c r="W82" s="23"/>
      <c r="X82" s="23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28"/>
    </row>
    <row r="83" spans="1:247" s="4" customFormat="1" ht="14.5" x14ac:dyDescent="0.3">
      <c r="A83" s="23" t="s">
        <v>204</v>
      </c>
      <c r="B83" s="24" t="s">
        <v>346</v>
      </c>
      <c r="C83" s="23">
        <v>2023</v>
      </c>
      <c r="D83" s="23" t="s">
        <v>361</v>
      </c>
      <c r="E83" s="23">
        <v>2308110285</v>
      </c>
      <c r="F83" s="25" t="s">
        <v>430</v>
      </c>
      <c r="G83" s="25">
        <v>85.783333333333303</v>
      </c>
      <c r="H83" s="25">
        <v>2</v>
      </c>
      <c r="I83" s="25">
        <f t="shared" si="7"/>
        <v>87.783333333333303</v>
      </c>
      <c r="J83" s="25">
        <v>79.070588235294096</v>
      </c>
      <c r="K83" s="25">
        <v>0</v>
      </c>
      <c r="L83" s="26">
        <f t="shared" si="6"/>
        <v>79.070588235294096</v>
      </c>
      <c r="M83" s="25">
        <v>70.900000000000006</v>
      </c>
      <c r="N83" s="25">
        <v>0</v>
      </c>
      <c r="O83" s="25">
        <f t="shared" si="4"/>
        <v>70.900000000000006</v>
      </c>
      <c r="P83" s="25">
        <f t="shared" si="5"/>
        <v>79.560441176470562</v>
      </c>
      <c r="Q83" s="27">
        <v>79</v>
      </c>
      <c r="R83" s="27">
        <v>75</v>
      </c>
      <c r="S83" s="29" t="s">
        <v>108</v>
      </c>
      <c r="T83" s="27">
        <v>128</v>
      </c>
      <c r="U83" s="24" t="s">
        <v>54</v>
      </c>
      <c r="V83" s="24"/>
      <c r="W83" s="23"/>
      <c r="X83" s="23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28"/>
    </row>
    <row r="84" spans="1:247" s="4" customFormat="1" ht="14.5" x14ac:dyDescent="0.3">
      <c r="A84" s="23" t="s">
        <v>204</v>
      </c>
      <c r="B84" s="24" t="s">
        <v>346</v>
      </c>
      <c r="C84" s="23">
        <v>2023</v>
      </c>
      <c r="D84" s="23" t="s">
        <v>361</v>
      </c>
      <c r="E84" s="23">
        <v>2308110279</v>
      </c>
      <c r="F84" s="25" t="s">
        <v>431</v>
      </c>
      <c r="G84" s="25">
        <v>85.183333333333294</v>
      </c>
      <c r="H84" s="25">
        <v>2</v>
      </c>
      <c r="I84" s="25">
        <f t="shared" si="7"/>
        <v>87.183333333333294</v>
      </c>
      <c r="J84" s="25">
        <v>78.376470588235307</v>
      </c>
      <c r="K84" s="25">
        <v>0</v>
      </c>
      <c r="L84" s="26">
        <f t="shared" si="6"/>
        <v>78.376470588235307</v>
      </c>
      <c r="M84" s="25">
        <v>76.599999999999994</v>
      </c>
      <c r="N84" s="25">
        <v>0</v>
      </c>
      <c r="O84" s="25">
        <f t="shared" si="4"/>
        <v>76.599999999999994</v>
      </c>
      <c r="P84" s="25">
        <f t="shared" si="5"/>
        <v>79.519852941176481</v>
      </c>
      <c r="Q84" s="27">
        <v>80</v>
      </c>
      <c r="R84" s="27">
        <v>81</v>
      </c>
      <c r="S84" s="29" t="s">
        <v>108</v>
      </c>
      <c r="T84" s="27">
        <v>128</v>
      </c>
      <c r="U84" s="24" t="s">
        <v>54</v>
      </c>
      <c r="V84" s="24"/>
      <c r="W84" s="23"/>
      <c r="X84" s="23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28"/>
    </row>
    <row r="85" spans="1:247" s="4" customFormat="1" ht="14.5" x14ac:dyDescent="0.3">
      <c r="A85" s="23" t="s">
        <v>204</v>
      </c>
      <c r="B85" s="24" t="s">
        <v>346</v>
      </c>
      <c r="C85" s="23">
        <v>2023</v>
      </c>
      <c r="D85" s="23" t="s">
        <v>349</v>
      </c>
      <c r="E85" s="23">
        <v>2308110320</v>
      </c>
      <c r="F85" s="25" t="s">
        <v>432</v>
      </c>
      <c r="G85" s="25">
        <v>86.917647058823505</v>
      </c>
      <c r="H85" s="25">
        <v>2.5</v>
      </c>
      <c r="I85" s="25">
        <f t="shared" si="7"/>
        <v>89.417647058823505</v>
      </c>
      <c r="J85" s="25">
        <v>80.037974683544306</v>
      </c>
      <c r="K85" s="25">
        <v>0</v>
      </c>
      <c r="L85" s="26">
        <f t="shared" si="6"/>
        <v>80.037974683544306</v>
      </c>
      <c r="M85" s="25">
        <v>60</v>
      </c>
      <c r="N85" s="25">
        <v>0</v>
      </c>
      <c r="O85" s="25">
        <f t="shared" si="4"/>
        <v>60</v>
      </c>
      <c r="P85" s="25">
        <f t="shared" si="5"/>
        <v>79.441128071481756</v>
      </c>
      <c r="Q85" s="27">
        <v>81</v>
      </c>
      <c r="R85" s="27">
        <v>70</v>
      </c>
      <c r="S85" s="27" t="s">
        <v>33</v>
      </c>
      <c r="T85" s="27">
        <v>128</v>
      </c>
      <c r="U85" s="23"/>
      <c r="V85" s="24"/>
      <c r="W85" s="23"/>
      <c r="X85" s="23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28"/>
    </row>
    <row r="86" spans="1:247" s="4" customFormat="1" ht="14.5" x14ac:dyDescent="0.3">
      <c r="A86" s="23" t="s">
        <v>204</v>
      </c>
      <c r="B86" s="24" t="s">
        <v>346</v>
      </c>
      <c r="C86" s="23">
        <v>2023</v>
      </c>
      <c r="D86" s="23" t="s">
        <v>349</v>
      </c>
      <c r="E86" s="23">
        <v>2308110325</v>
      </c>
      <c r="F86" s="25" t="s">
        <v>433</v>
      </c>
      <c r="G86" s="25">
        <v>86.4</v>
      </c>
      <c r="H86" s="25">
        <v>2</v>
      </c>
      <c r="I86" s="25">
        <f t="shared" si="7"/>
        <v>88.4</v>
      </c>
      <c r="J86" s="25">
        <v>76.188235294117604</v>
      </c>
      <c r="K86" s="25">
        <v>0</v>
      </c>
      <c r="L86" s="26">
        <f t="shared" si="6"/>
        <v>76.188235294117604</v>
      </c>
      <c r="M86" s="25">
        <v>86.4</v>
      </c>
      <c r="N86" s="25">
        <v>1</v>
      </c>
      <c r="O86" s="25">
        <f t="shared" si="4"/>
        <v>87.4</v>
      </c>
      <c r="P86" s="25">
        <f t="shared" si="5"/>
        <v>79.141176470588206</v>
      </c>
      <c r="Q86" s="27">
        <v>82</v>
      </c>
      <c r="R86" s="27">
        <v>96</v>
      </c>
      <c r="S86" s="29" t="s">
        <v>108</v>
      </c>
      <c r="T86" s="27">
        <v>128</v>
      </c>
      <c r="U86" s="24" t="s">
        <v>54</v>
      </c>
      <c r="V86" s="24"/>
      <c r="W86" s="23"/>
      <c r="X86" s="23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28"/>
    </row>
    <row r="87" spans="1:247" s="4" customFormat="1" ht="14.5" x14ac:dyDescent="0.3">
      <c r="A87" s="23" t="s">
        <v>204</v>
      </c>
      <c r="B87" s="24" t="s">
        <v>346</v>
      </c>
      <c r="C87" s="23">
        <v>2023</v>
      </c>
      <c r="D87" s="23" t="s">
        <v>361</v>
      </c>
      <c r="E87" s="23">
        <v>2308110277</v>
      </c>
      <c r="F87" s="25" t="s">
        <v>434</v>
      </c>
      <c r="G87" s="25">
        <v>84.75</v>
      </c>
      <c r="H87" s="25">
        <v>2</v>
      </c>
      <c r="I87" s="25">
        <f t="shared" si="7"/>
        <v>86.75</v>
      </c>
      <c r="J87" s="25">
        <v>77.759036144578303</v>
      </c>
      <c r="K87" s="25">
        <v>0</v>
      </c>
      <c r="L87" s="26">
        <f t="shared" si="6"/>
        <v>77.759036144578303</v>
      </c>
      <c r="M87" s="25">
        <v>77.8</v>
      </c>
      <c r="N87" s="25">
        <v>0</v>
      </c>
      <c r="O87" s="25">
        <f t="shared" si="4"/>
        <v>77.8</v>
      </c>
      <c r="P87" s="25">
        <f t="shared" si="5"/>
        <v>79.111777108433728</v>
      </c>
      <c r="Q87" s="27">
        <v>83</v>
      </c>
      <c r="R87" s="27">
        <v>84</v>
      </c>
      <c r="S87" s="27" t="s">
        <v>33</v>
      </c>
      <c r="T87" s="27">
        <v>128</v>
      </c>
      <c r="U87" s="23"/>
      <c r="V87" s="24"/>
      <c r="W87" s="23"/>
      <c r="X87" s="23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28"/>
    </row>
    <row r="88" spans="1:247" s="4" customFormat="1" ht="14.5" x14ac:dyDescent="0.3">
      <c r="A88" s="23" t="s">
        <v>204</v>
      </c>
      <c r="B88" s="24" t="s">
        <v>346</v>
      </c>
      <c r="C88" s="23">
        <v>2023</v>
      </c>
      <c r="D88" s="23" t="s">
        <v>361</v>
      </c>
      <c r="E88" s="23">
        <v>2308110283</v>
      </c>
      <c r="F88" s="25" t="s">
        <v>435</v>
      </c>
      <c r="G88" s="25">
        <v>86.566666666666706</v>
      </c>
      <c r="H88" s="25">
        <v>2.5</v>
      </c>
      <c r="I88" s="25">
        <f t="shared" si="7"/>
        <v>89.066666666666706</v>
      </c>
      <c r="J88" s="25">
        <v>77.482758620689694</v>
      </c>
      <c r="K88" s="25">
        <v>0</v>
      </c>
      <c r="L88" s="26">
        <f t="shared" si="6"/>
        <v>77.482758620689694</v>
      </c>
      <c r="M88" s="25">
        <v>74.7</v>
      </c>
      <c r="N88" s="25">
        <v>0</v>
      </c>
      <c r="O88" s="25">
        <f t="shared" si="4"/>
        <v>74.7</v>
      </c>
      <c r="P88" s="25">
        <f t="shared" si="5"/>
        <v>78.942068965517265</v>
      </c>
      <c r="Q88" s="27">
        <v>84</v>
      </c>
      <c r="R88" s="27">
        <v>88</v>
      </c>
      <c r="S88" s="27" t="s">
        <v>33</v>
      </c>
      <c r="T88" s="27">
        <v>128</v>
      </c>
      <c r="U88" s="23"/>
      <c r="V88" s="24"/>
      <c r="W88" s="23"/>
      <c r="X88" s="23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28"/>
    </row>
    <row r="89" spans="1:247" s="4" customFormat="1" ht="14.5" x14ac:dyDescent="0.3">
      <c r="A89" s="23" t="s">
        <v>204</v>
      </c>
      <c r="B89" s="24" t="s">
        <v>346</v>
      </c>
      <c r="C89" s="23">
        <v>2023</v>
      </c>
      <c r="D89" s="23" t="s">
        <v>361</v>
      </c>
      <c r="E89" s="23">
        <v>2308110296</v>
      </c>
      <c r="F89" s="25" t="s">
        <v>436</v>
      </c>
      <c r="G89" s="25">
        <v>86.529411764705898</v>
      </c>
      <c r="H89" s="25">
        <v>2.5</v>
      </c>
      <c r="I89" s="25">
        <f t="shared" si="7"/>
        <v>89.029411764705898</v>
      </c>
      <c r="J89" s="25">
        <v>78.183908045977006</v>
      </c>
      <c r="K89" s="25">
        <v>1.1000000000000001</v>
      </c>
      <c r="L89" s="26">
        <f t="shared" si="6"/>
        <v>79.283908045977</v>
      </c>
      <c r="M89" s="25">
        <v>60</v>
      </c>
      <c r="N89" s="25">
        <v>0</v>
      </c>
      <c r="O89" s="25">
        <f t="shared" si="4"/>
        <v>60</v>
      </c>
      <c r="P89" s="25">
        <f t="shared" si="5"/>
        <v>78.817342799188637</v>
      </c>
      <c r="Q89" s="27">
        <v>85</v>
      </c>
      <c r="R89" s="27">
        <v>83</v>
      </c>
      <c r="S89" s="27" t="s">
        <v>33</v>
      </c>
      <c r="T89" s="27">
        <v>128</v>
      </c>
      <c r="U89" s="23"/>
      <c r="V89" s="24"/>
      <c r="W89" s="23"/>
      <c r="X89" s="23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28"/>
    </row>
    <row r="90" spans="1:247" s="4" customFormat="1" ht="14.5" x14ac:dyDescent="0.3">
      <c r="A90" s="23" t="s">
        <v>204</v>
      </c>
      <c r="B90" s="24" t="s">
        <v>346</v>
      </c>
      <c r="C90" s="23">
        <v>2023</v>
      </c>
      <c r="D90" s="23" t="s">
        <v>361</v>
      </c>
      <c r="E90" s="23">
        <v>2308110298</v>
      </c>
      <c r="F90" s="25" t="s">
        <v>437</v>
      </c>
      <c r="G90" s="25">
        <v>86.6</v>
      </c>
      <c r="H90" s="25">
        <v>2</v>
      </c>
      <c r="I90" s="25">
        <f t="shared" si="7"/>
        <v>88.6</v>
      </c>
      <c r="J90" s="25">
        <v>76.855421686746993</v>
      </c>
      <c r="K90" s="25">
        <v>0</v>
      </c>
      <c r="L90" s="26">
        <f t="shared" si="6"/>
        <v>76.855421686746993</v>
      </c>
      <c r="M90" s="25">
        <v>77.8</v>
      </c>
      <c r="N90" s="25">
        <v>0</v>
      </c>
      <c r="O90" s="25">
        <f t="shared" si="4"/>
        <v>77.8</v>
      </c>
      <c r="P90" s="25">
        <f t="shared" si="5"/>
        <v>78.711566265060242</v>
      </c>
      <c r="Q90" s="27">
        <v>86</v>
      </c>
      <c r="R90" s="27">
        <v>91</v>
      </c>
      <c r="S90" s="27" t="s">
        <v>33</v>
      </c>
      <c r="T90" s="27">
        <v>128</v>
      </c>
      <c r="U90" s="23"/>
      <c r="V90" s="24"/>
      <c r="W90" s="23"/>
      <c r="X90" s="23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28"/>
    </row>
    <row r="91" spans="1:247" s="4" customFormat="1" ht="14.5" x14ac:dyDescent="0.3">
      <c r="A91" s="23" t="s">
        <v>204</v>
      </c>
      <c r="B91" s="24" t="s">
        <v>346</v>
      </c>
      <c r="C91" s="23">
        <v>2023</v>
      </c>
      <c r="D91" s="23" t="s">
        <v>347</v>
      </c>
      <c r="E91" s="23">
        <v>2308110379</v>
      </c>
      <c r="F91" s="25" t="s">
        <v>438</v>
      </c>
      <c r="G91" s="25">
        <v>86.647058823529406</v>
      </c>
      <c r="H91" s="25">
        <v>2.75</v>
      </c>
      <c r="I91" s="25">
        <f t="shared" si="7"/>
        <v>89.397058823529406</v>
      </c>
      <c r="J91" s="25">
        <v>78.759493670886101</v>
      </c>
      <c r="K91" s="25">
        <v>0</v>
      </c>
      <c r="L91" s="26">
        <f t="shared" si="6"/>
        <v>78.759493670886101</v>
      </c>
      <c r="M91" s="25">
        <v>61.8</v>
      </c>
      <c r="N91" s="25">
        <v>0</v>
      </c>
      <c r="O91" s="25">
        <f t="shared" si="4"/>
        <v>61.8</v>
      </c>
      <c r="P91" s="25">
        <f t="shared" si="5"/>
        <v>78.659179076693988</v>
      </c>
      <c r="Q91" s="27">
        <v>87</v>
      </c>
      <c r="R91" s="27">
        <v>78</v>
      </c>
      <c r="S91" s="27" t="s">
        <v>33</v>
      </c>
      <c r="T91" s="27">
        <v>128</v>
      </c>
      <c r="U91" s="23"/>
      <c r="V91" s="24"/>
      <c r="W91" s="23"/>
      <c r="X91" s="23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28"/>
    </row>
    <row r="92" spans="1:247" s="4" customFormat="1" ht="14.5" x14ac:dyDescent="0.3">
      <c r="A92" s="23" t="s">
        <v>204</v>
      </c>
      <c r="B92" s="24" t="s">
        <v>346</v>
      </c>
      <c r="C92" s="23">
        <v>2023</v>
      </c>
      <c r="D92" s="23" t="s">
        <v>349</v>
      </c>
      <c r="E92" s="23">
        <v>2308110309</v>
      </c>
      <c r="F92" s="25" t="s">
        <v>439</v>
      </c>
      <c r="G92" s="25">
        <v>86.8</v>
      </c>
      <c r="H92" s="25">
        <v>2.75</v>
      </c>
      <c r="I92" s="25">
        <f t="shared" si="7"/>
        <v>89.55</v>
      </c>
      <c r="J92" s="25">
        <v>78.8888888888889</v>
      </c>
      <c r="K92" s="25">
        <v>0</v>
      </c>
      <c r="L92" s="26">
        <f t="shared" si="6"/>
        <v>78.8888888888889</v>
      </c>
      <c r="M92" s="25">
        <v>60</v>
      </c>
      <c r="N92" s="25">
        <v>0</v>
      </c>
      <c r="O92" s="25">
        <f t="shared" si="4"/>
        <v>60</v>
      </c>
      <c r="P92" s="25">
        <f t="shared" si="5"/>
        <v>78.599166666666676</v>
      </c>
      <c r="Q92" s="27">
        <v>88</v>
      </c>
      <c r="R92" s="27">
        <v>76</v>
      </c>
      <c r="S92" s="27" t="s">
        <v>33</v>
      </c>
      <c r="T92" s="27">
        <v>128</v>
      </c>
      <c r="U92" s="23"/>
      <c r="V92" s="24"/>
      <c r="W92" s="23"/>
      <c r="X92" s="23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28"/>
    </row>
    <row r="93" spans="1:247" s="4" customFormat="1" ht="14.5" x14ac:dyDescent="0.3">
      <c r="A93" s="23" t="s">
        <v>204</v>
      </c>
      <c r="B93" s="24" t="s">
        <v>346</v>
      </c>
      <c r="C93" s="23">
        <v>2023</v>
      </c>
      <c r="D93" s="23" t="s">
        <v>349</v>
      </c>
      <c r="E93" s="23">
        <v>2315110284</v>
      </c>
      <c r="F93" s="25" t="s">
        <v>440</v>
      </c>
      <c r="G93" s="25">
        <v>86.470588235294102</v>
      </c>
      <c r="H93" s="25">
        <v>2</v>
      </c>
      <c r="I93" s="25">
        <f t="shared" si="7"/>
        <v>88.470588235294102</v>
      </c>
      <c r="J93" s="25">
        <v>76.409638554216897</v>
      </c>
      <c r="K93" s="25">
        <v>0</v>
      </c>
      <c r="L93" s="26">
        <f t="shared" si="6"/>
        <v>76.409638554216897</v>
      </c>
      <c r="M93" s="25">
        <v>79.400000000000006</v>
      </c>
      <c r="N93" s="25">
        <v>0</v>
      </c>
      <c r="O93" s="25">
        <f t="shared" si="4"/>
        <v>79.400000000000006</v>
      </c>
      <c r="P93" s="25">
        <f t="shared" si="5"/>
        <v>78.517817150956787</v>
      </c>
      <c r="Q93" s="27">
        <v>89</v>
      </c>
      <c r="R93" s="27">
        <v>94</v>
      </c>
      <c r="S93" s="29" t="s">
        <v>108</v>
      </c>
      <c r="T93" s="27">
        <v>128</v>
      </c>
      <c r="U93" s="24" t="s">
        <v>54</v>
      </c>
      <c r="V93" s="24"/>
      <c r="W93" s="23"/>
      <c r="X93" s="23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28"/>
    </row>
    <row r="94" spans="1:247" s="4" customFormat="1" ht="14.5" x14ac:dyDescent="0.3">
      <c r="A94" s="23" t="s">
        <v>204</v>
      </c>
      <c r="B94" s="24" t="s">
        <v>346</v>
      </c>
      <c r="C94" s="23">
        <v>2023</v>
      </c>
      <c r="D94" s="23" t="s">
        <v>347</v>
      </c>
      <c r="E94" s="23">
        <v>2308110372</v>
      </c>
      <c r="F94" s="25" t="s">
        <v>441</v>
      </c>
      <c r="G94" s="25">
        <v>86.6</v>
      </c>
      <c r="H94" s="25">
        <v>3.45</v>
      </c>
      <c r="I94" s="25">
        <f t="shared" si="7"/>
        <v>90.05</v>
      </c>
      <c r="J94" s="25">
        <v>77.506024096385502</v>
      </c>
      <c r="K94" s="25">
        <v>0</v>
      </c>
      <c r="L94" s="26">
        <f t="shared" si="6"/>
        <v>77.506024096385502</v>
      </c>
      <c r="M94" s="25">
        <v>68.099999999999994</v>
      </c>
      <c r="N94" s="25">
        <v>0</v>
      </c>
      <c r="O94" s="25">
        <f t="shared" si="4"/>
        <v>68.099999999999994</v>
      </c>
      <c r="P94" s="25">
        <f t="shared" si="5"/>
        <v>78.447018072289126</v>
      </c>
      <c r="Q94" s="27">
        <v>90</v>
      </c>
      <c r="R94" s="27">
        <v>87</v>
      </c>
      <c r="S94" s="29" t="s">
        <v>108</v>
      </c>
      <c r="T94" s="27">
        <v>128</v>
      </c>
      <c r="U94" s="24" t="s">
        <v>54</v>
      </c>
      <c r="V94" s="24"/>
      <c r="W94" s="23"/>
      <c r="X94" s="23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28"/>
    </row>
    <row r="95" spans="1:247" s="4" customFormat="1" ht="14.5" x14ac:dyDescent="0.3">
      <c r="A95" s="23" t="s">
        <v>204</v>
      </c>
      <c r="B95" s="24" t="s">
        <v>346</v>
      </c>
      <c r="C95" s="23">
        <v>2023</v>
      </c>
      <c r="D95" s="23" t="s">
        <v>361</v>
      </c>
      <c r="E95" s="23">
        <v>2308110288</v>
      </c>
      <c r="F95" s="25" t="s">
        <v>442</v>
      </c>
      <c r="G95" s="25">
        <v>86.133333333333297</v>
      </c>
      <c r="H95" s="25">
        <v>2</v>
      </c>
      <c r="I95" s="25">
        <f t="shared" si="7"/>
        <v>88.133333333333297</v>
      </c>
      <c r="J95" s="25">
        <v>77.635294117647106</v>
      </c>
      <c r="K95" s="25">
        <v>0</v>
      </c>
      <c r="L95" s="26">
        <f t="shared" si="6"/>
        <v>77.635294117647106</v>
      </c>
      <c r="M95" s="25">
        <v>68.3</v>
      </c>
      <c r="N95" s="25">
        <v>0</v>
      </c>
      <c r="O95" s="25">
        <f t="shared" si="4"/>
        <v>68.3</v>
      </c>
      <c r="P95" s="25">
        <f t="shared" si="5"/>
        <v>78.276470588235327</v>
      </c>
      <c r="Q95" s="27">
        <v>91</v>
      </c>
      <c r="R95" s="27">
        <v>86</v>
      </c>
      <c r="S95" s="27" t="s">
        <v>33</v>
      </c>
      <c r="T95" s="27">
        <v>128</v>
      </c>
      <c r="U95" s="23"/>
      <c r="V95" s="24"/>
      <c r="W95" s="23"/>
      <c r="X95" s="23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28"/>
    </row>
    <row r="96" spans="1:247" s="4" customFormat="1" ht="14.5" x14ac:dyDescent="0.3">
      <c r="A96" s="23" t="s">
        <v>204</v>
      </c>
      <c r="B96" s="24" t="s">
        <v>346</v>
      </c>
      <c r="C96" s="23">
        <v>2023</v>
      </c>
      <c r="D96" s="23" t="s">
        <v>347</v>
      </c>
      <c r="E96" s="23">
        <v>2308110389</v>
      </c>
      <c r="F96" s="25" t="s">
        <v>443</v>
      </c>
      <c r="G96" s="25">
        <v>86.741176470588201</v>
      </c>
      <c r="H96" s="25">
        <v>2.75</v>
      </c>
      <c r="I96" s="25">
        <f t="shared" si="7"/>
        <v>89.491176470588201</v>
      </c>
      <c r="J96" s="25">
        <v>77.638554216867504</v>
      </c>
      <c r="K96" s="25">
        <v>0</v>
      </c>
      <c r="L96" s="26">
        <f t="shared" si="6"/>
        <v>77.638554216867504</v>
      </c>
      <c r="M96" s="25">
        <v>64.45</v>
      </c>
      <c r="N96" s="25">
        <v>0</v>
      </c>
      <c r="O96" s="25">
        <f t="shared" si="4"/>
        <v>64.45</v>
      </c>
      <c r="P96" s="25">
        <f t="shared" si="5"/>
        <v>78.097592133238862</v>
      </c>
      <c r="Q96" s="27">
        <v>92</v>
      </c>
      <c r="R96" s="27">
        <v>85</v>
      </c>
      <c r="S96" s="29" t="s">
        <v>108</v>
      </c>
      <c r="T96" s="27">
        <v>128</v>
      </c>
      <c r="U96" s="24" t="s">
        <v>54</v>
      </c>
      <c r="V96" s="24"/>
      <c r="W96" s="23"/>
      <c r="X96" s="23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28"/>
    </row>
    <row r="97" spans="1:256" s="4" customFormat="1" ht="14.5" x14ac:dyDescent="0.3">
      <c r="A97" s="23" t="s">
        <v>204</v>
      </c>
      <c r="B97" s="24" t="s">
        <v>346</v>
      </c>
      <c r="C97" s="23">
        <v>2023</v>
      </c>
      <c r="D97" s="23" t="s">
        <v>347</v>
      </c>
      <c r="E97" s="23">
        <v>2308110376</v>
      </c>
      <c r="F97" s="25" t="s">
        <v>444</v>
      </c>
      <c r="G97" s="25">
        <v>86.3333333333333</v>
      </c>
      <c r="H97" s="25">
        <v>3.5</v>
      </c>
      <c r="I97" s="25">
        <f t="shared" si="7"/>
        <v>89.8333333333333</v>
      </c>
      <c r="J97" s="25">
        <v>76.012987012986997</v>
      </c>
      <c r="K97" s="25">
        <v>0</v>
      </c>
      <c r="L97" s="26">
        <f t="shared" si="6"/>
        <v>76.012987012986997</v>
      </c>
      <c r="M97" s="25">
        <v>76</v>
      </c>
      <c r="N97" s="25">
        <v>0</v>
      </c>
      <c r="O97" s="25">
        <f t="shared" si="4"/>
        <v>76</v>
      </c>
      <c r="P97" s="25">
        <f t="shared" si="5"/>
        <v>78.084740259740244</v>
      </c>
      <c r="Q97" s="27">
        <v>93</v>
      </c>
      <c r="R97" s="27">
        <v>97</v>
      </c>
      <c r="S97" s="29" t="s">
        <v>108</v>
      </c>
      <c r="T97" s="27">
        <v>128</v>
      </c>
      <c r="U97" s="24" t="s">
        <v>54</v>
      </c>
      <c r="V97" s="24"/>
      <c r="W97" s="23"/>
      <c r="X97" s="23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28"/>
    </row>
    <row r="98" spans="1:256" s="4" customFormat="1" ht="14.5" x14ac:dyDescent="0.3">
      <c r="A98" s="23" t="s">
        <v>204</v>
      </c>
      <c r="B98" s="24" t="s">
        <v>346</v>
      </c>
      <c r="C98" s="23">
        <v>2023</v>
      </c>
      <c r="D98" s="23" t="s">
        <v>361</v>
      </c>
      <c r="E98" s="23">
        <v>2308110291</v>
      </c>
      <c r="F98" s="25" t="s">
        <v>445</v>
      </c>
      <c r="G98" s="25">
        <v>86.305882352941197</v>
      </c>
      <c r="H98" s="25">
        <v>2</v>
      </c>
      <c r="I98" s="25">
        <f t="shared" si="7"/>
        <v>88.305882352941197</v>
      </c>
      <c r="J98" s="25">
        <v>75.987341772151893</v>
      </c>
      <c r="K98" s="25">
        <v>0</v>
      </c>
      <c r="L98" s="26">
        <f t="shared" si="6"/>
        <v>75.987341772151893</v>
      </c>
      <c r="M98" s="25">
        <v>77.099999999999994</v>
      </c>
      <c r="N98" s="25">
        <v>0</v>
      </c>
      <c r="O98" s="25">
        <f t="shared" si="4"/>
        <v>77.099999999999994</v>
      </c>
      <c r="P98" s="25">
        <f t="shared" si="5"/>
        <v>77.946388682055087</v>
      </c>
      <c r="Q98" s="27">
        <v>94</v>
      </c>
      <c r="R98" s="27">
        <v>98</v>
      </c>
      <c r="S98" s="27" t="s">
        <v>33</v>
      </c>
      <c r="T98" s="27">
        <v>128</v>
      </c>
      <c r="U98" s="23"/>
      <c r="V98" s="24"/>
      <c r="W98" s="23"/>
      <c r="X98" s="23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28"/>
    </row>
    <row r="99" spans="1:256" s="4" customFormat="1" ht="14.5" x14ac:dyDescent="0.3">
      <c r="A99" s="23" t="s">
        <v>204</v>
      </c>
      <c r="B99" s="24" t="s">
        <v>346</v>
      </c>
      <c r="C99" s="23">
        <v>2023</v>
      </c>
      <c r="D99" s="23" t="s">
        <v>347</v>
      </c>
      <c r="E99" s="23">
        <v>2308110380</v>
      </c>
      <c r="F99" s="25" t="s">
        <v>446</v>
      </c>
      <c r="G99" s="25">
        <v>86.7529411764706</v>
      </c>
      <c r="H99" s="25">
        <v>2.75</v>
      </c>
      <c r="I99" s="25">
        <f t="shared" si="7"/>
        <v>89.5029411764706</v>
      </c>
      <c r="J99" s="25">
        <v>76.291139240506297</v>
      </c>
      <c r="K99" s="25">
        <v>0</v>
      </c>
      <c r="L99" s="26">
        <f t="shared" si="6"/>
        <v>76.291139240506297</v>
      </c>
      <c r="M99" s="25">
        <v>72</v>
      </c>
      <c r="N99" s="25">
        <v>0</v>
      </c>
      <c r="O99" s="25">
        <f t="shared" si="4"/>
        <v>72</v>
      </c>
      <c r="P99" s="25">
        <f t="shared" si="5"/>
        <v>77.843795606850307</v>
      </c>
      <c r="Q99" s="27">
        <v>95</v>
      </c>
      <c r="R99" s="27">
        <v>95</v>
      </c>
      <c r="S99" s="27" t="s">
        <v>33</v>
      </c>
      <c r="T99" s="27">
        <v>128</v>
      </c>
      <c r="U99" s="23"/>
      <c r="V99" s="24"/>
      <c r="W99" s="23"/>
      <c r="X99" s="23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28"/>
    </row>
    <row r="100" spans="1:256" s="4" customFormat="1" ht="14.5" x14ac:dyDescent="0.3">
      <c r="A100" s="23" t="s">
        <v>204</v>
      </c>
      <c r="B100" s="24" t="s">
        <v>346</v>
      </c>
      <c r="C100" s="23">
        <v>2023</v>
      </c>
      <c r="D100" s="23" t="s">
        <v>349</v>
      </c>
      <c r="E100" s="23">
        <v>2332110328</v>
      </c>
      <c r="F100" s="25" t="s">
        <v>447</v>
      </c>
      <c r="G100" s="25">
        <v>86.541176470588198</v>
      </c>
      <c r="H100" s="25">
        <v>2</v>
      </c>
      <c r="I100" s="25">
        <f t="shared" si="7"/>
        <v>88.541176470588198</v>
      </c>
      <c r="J100" s="25">
        <v>78.291139240506297</v>
      </c>
      <c r="K100" s="25">
        <v>0</v>
      </c>
      <c r="L100" s="26">
        <f t="shared" si="6"/>
        <v>78.291139240506297</v>
      </c>
      <c r="M100" s="25">
        <v>57.95</v>
      </c>
      <c r="N100" s="25">
        <v>0</v>
      </c>
      <c r="O100" s="25">
        <f t="shared" si="4"/>
        <v>57.95</v>
      </c>
      <c r="P100" s="25">
        <f t="shared" si="5"/>
        <v>77.794530900967956</v>
      </c>
      <c r="Q100" s="27">
        <v>96</v>
      </c>
      <c r="R100" s="27">
        <v>82</v>
      </c>
      <c r="S100" s="29" t="s">
        <v>108</v>
      </c>
      <c r="T100" s="27">
        <v>128</v>
      </c>
      <c r="U100" s="24" t="s">
        <v>179</v>
      </c>
      <c r="V100" s="24"/>
      <c r="W100" s="23"/>
      <c r="X100" s="23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28"/>
    </row>
    <row r="101" spans="1:256" s="4" customFormat="1" ht="14.5" x14ac:dyDescent="0.3">
      <c r="A101" s="23" t="s">
        <v>204</v>
      </c>
      <c r="B101" s="24" t="s">
        <v>346</v>
      </c>
      <c r="C101" s="23">
        <v>2023</v>
      </c>
      <c r="D101" s="23" t="s">
        <v>349</v>
      </c>
      <c r="E101" s="23">
        <v>2308110308</v>
      </c>
      <c r="F101" s="25" t="s">
        <v>448</v>
      </c>
      <c r="G101" s="25">
        <v>87</v>
      </c>
      <c r="H101" s="25">
        <v>2.75</v>
      </c>
      <c r="I101" s="25">
        <f t="shared" si="7"/>
        <v>89.75</v>
      </c>
      <c r="J101" s="25">
        <v>76.518518518518505</v>
      </c>
      <c r="K101" s="25">
        <v>0</v>
      </c>
      <c r="L101" s="26">
        <f t="shared" si="6"/>
        <v>76.518518518518505</v>
      </c>
      <c r="M101" s="25">
        <v>68.599999999999994</v>
      </c>
      <c r="N101" s="25">
        <v>0</v>
      </c>
      <c r="O101" s="25">
        <f t="shared" si="4"/>
        <v>68.599999999999994</v>
      </c>
      <c r="P101" s="25">
        <f t="shared" si="5"/>
        <v>77.711388888888877</v>
      </c>
      <c r="Q101" s="27">
        <v>97</v>
      </c>
      <c r="R101" s="27">
        <v>93</v>
      </c>
      <c r="S101" s="29" t="s">
        <v>108</v>
      </c>
      <c r="T101" s="27">
        <v>128</v>
      </c>
      <c r="U101" s="24" t="s">
        <v>54</v>
      </c>
      <c r="V101" s="24"/>
      <c r="W101" s="23"/>
      <c r="X101" s="23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28"/>
    </row>
    <row r="102" spans="1:256" s="4" customFormat="1" ht="14.5" x14ac:dyDescent="0.3">
      <c r="A102" s="23" t="s">
        <v>204</v>
      </c>
      <c r="B102" s="24" t="s">
        <v>346</v>
      </c>
      <c r="C102" s="23">
        <v>2023</v>
      </c>
      <c r="D102" s="23" t="s">
        <v>361</v>
      </c>
      <c r="E102" s="23">
        <v>2308110300</v>
      </c>
      <c r="F102" s="25" t="s">
        <v>449</v>
      </c>
      <c r="G102" s="25">
        <v>86.470588235294102</v>
      </c>
      <c r="H102" s="25">
        <v>2</v>
      </c>
      <c r="I102" s="25">
        <f t="shared" si="7"/>
        <v>88.470588235294102</v>
      </c>
      <c r="J102" s="25">
        <v>75.321839080459796</v>
      </c>
      <c r="K102" s="25">
        <v>0</v>
      </c>
      <c r="L102" s="26">
        <f t="shared" si="6"/>
        <v>75.321839080459796</v>
      </c>
      <c r="M102" s="25">
        <v>74.900000000000006</v>
      </c>
      <c r="N102" s="25">
        <v>0</v>
      </c>
      <c r="O102" s="25">
        <f t="shared" si="4"/>
        <v>74.900000000000006</v>
      </c>
      <c r="P102" s="25">
        <f t="shared" si="5"/>
        <v>77.251967545638962</v>
      </c>
      <c r="Q102" s="27">
        <v>98</v>
      </c>
      <c r="R102" s="27">
        <v>99</v>
      </c>
      <c r="S102" s="29" t="s">
        <v>108</v>
      </c>
      <c r="T102" s="27">
        <v>128</v>
      </c>
      <c r="U102" s="24" t="s">
        <v>54</v>
      </c>
      <c r="V102" s="24"/>
      <c r="W102" s="23"/>
      <c r="X102" s="23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28"/>
    </row>
    <row r="103" spans="1:256" s="4" customFormat="1" ht="14.5" x14ac:dyDescent="0.3">
      <c r="A103" s="23" t="s">
        <v>204</v>
      </c>
      <c r="B103" s="24" t="s">
        <v>346</v>
      </c>
      <c r="C103" s="23">
        <v>2023</v>
      </c>
      <c r="D103" s="23" t="s">
        <v>361</v>
      </c>
      <c r="E103" s="23">
        <v>2308110294</v>
      </c>
      <c r="F103" s="25" t="s">
        <v>450</v>
      </c>
      <c r="G103" s="25">
        <v>86.011764705882399</v>
      </c>
      <c r="H103" s="25">
        <v>2.5</v>
      </c>
      <c r="I103" s="25">
        <f t="shared" si="7"/>
        <v>88.511764705882399</v>
      </c>
      <c r="J103" s="25">
        <v>74.4050632911392</v>
      </c>
      <c r="K103" s="25">
        <v>0</v>
      </c>
      <c r="L103" s="26">
        <f t="shared" si="6"/>
        <v>74.4050632911392</v>
      </c>
      <c r="M103" s="25">
        <v>77.75</v>
      </c>
      <c r="N103" s="25">
        <v>0</v>
      </c>
      <c r="O103" s="25">
        <f t="shared" si="4"/>
        <v>77.75</v>
      </c>
      <c r="P103" s="25">
        <f t="shared" si="5"/>
        <v>76.855562174236766</v>
      </c>
      <c r="Q103" s="27">
        <v>99</v>
      </c>
      <c r="R103" s="27">
        <v>104</v>
      </c>
      <c r="S103" s="27" t="s">
        <v>33</v>
      </c>
      <c r="T103" s="27">
        <v>128</v>
      </c>
      <c r="U103" s="23"/>
      <c r="V103" s="24"/>
      <c r="W103" s="23"/>
      <c r="X103" s="23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28"/>
    </row>
    <row r="104" spans="1:256" s="5" customFormat="1" ht="14.5" x14ac:dyDescent="0.3">
      <c r="A104" s="23" t="s">
        <v>204</v>
      </c>
      <c r="B104" s="24" t="s">
        <v>346</v>
      </c>
      <c r="C104" s="23">
        <v>2023</v>
      </c>
      <c r="D104" s="23" t="s">
        <v>349</v>
      </c>
      <c r="E104" s="23">
        <v>1908110287</v>
      </c>
      <c r="F104" s="25" t="s">
        <v>451</v>
      </c>
      <c r="G104" s="25">
        <v>85.821387378480793</v>
      </c>
      <c r="H104" s="25">
        <v>2</v>
      </c>
      <c r="I104" s="25">
        <f t="shared" si="7"/>
        <v>87.821387378480793</v>
      </c>
      <c r="J104" s="25">
        <v>76.828282828282795</v>
      </c>
      <c r="K104" s="25">
        <v>0</v>
      </c>
      <c r="L104" s="26">
        <f t="shared" si="6"/>
        <v>76.828282828282795</v>
      </c>
      <c r="M104" s="25">
        <v>60</v>
      </c>
      <c r="N104" s="25">
        <v>0</v>
      </c>
      <c r="O104" s="25">
        <f t="shared" si="4"/>
        <v>60</v>
      </c>
      <c r="P104" s="25">
        <f t="shared" si="5"/>
        <v>76.794420227984219</v>
      </c>
      <c r="Q104" s="27">
        <v>100</v>
      </c>
      <c r="R104" s="27">
        <v>92</v>
      </c>
      <c r="S104" s="29" t="s">
        <v>108</v>
      </c>
      <c r="T104" s="27">
        <v>128</v>
      </c>
      <c r="U104" s="24" t="s">
        <v>54</v>
      </c>
      <c r="V104" s="24"/>
      <c r="W104" s="23"/>
      <c r="X104" s="23"/>
      <c r="IM104" s="28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4" customFormat="1" ht="14.5" x14ac:dyDescent="0.3">
      <c r="A105" s="23" t="s">
        <v>204</v>
      </c>
      <c r="B105" s="24" t="s">
        <v>346</v>
      </c>
      <c r="C105" s="23">
        <v>2023</v>
      </c>
      <c r="D105" s="23" t="s">
        <v>349</v>
      </c>
      <c r="E105" s="23">
        <v>2308110304</v>
      </c>
      <c r="F105" s="25" t="s">
        <v>452</v>
      </c>
      <c r="G105" s="25">
        <v>85.533333333333303</v>
      </c>
      <c r="H105" s="25">
        <v>2.5</v>
      </c>
      <c r="I105" s="25">
        <f t="shared" si="7"/>
        <v>88.033333333333303</v>
      </c>
      <c r="J105" s="25">
        <v>74.835294117647095</v>
      </c>
      <c r="K105" s="25">
        <v>0</v>
      </c>
      <c r="L105" s="26">
        <f t="shared" si="6"/>
        <v>74.835294117647095</v>
      </c>
      <c r="M105" s="25">
        <v>74.400000000000006</v>
      </c>
      <c r="N105" s="25">
        <v>0</v>
      </c>
      <c r="O105" s="25">
        <f t="shared" si="4"/>
        <v>74.400000000000006</v>
      </c>
      <c r="P105" s="25">
        <f t="shared" si="5"/>
        <v>76.771470588235317</v>
      </c>
      <c r="Q105" s="27">
        <v>101</v>
      </c>
      <c r="R105" s="27">
        <v>103</v>
      </c>
      <c r="S105" s="29" t="s">
        <v>108</v>
      </c>
      <c r="T105" s="27">
        <v>128</v>
      </c>
      <c r="U105" s="24" t="s">
        <v>54</v>
      </c>
      <c r="V105" s="24"/>
      <c r="W105" s="23"/>
      <c r="X105" s="23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28"/>
    </row>
    <row r="106" spans="1:256" s="4" customFormat="1" ht="14.5" x14ac:dyDescent="0.3">
      <c r="A106" s="23" t="s">
        <v>204</v>
      </c>
      <c r="B106" s="24" t="s">
        <v>346</v>
      </c>
      <c r="C106" s="23">
        <v>2023</v>
      </c>
      <c r="D106" s="23" t="s">
        <v>361</v>
      </c>
      <c r="E106" s="23">
        <v>2308110290</v>
      </c>
      <c r="F106" s="25" t="s">
        <v>453</v>
      </c>
      <c r="G106" s="25">
        <v>86.152941176470605</v>
      </c>
      <c r="H106" s="25">
        <v>2</v>
      </c>
      <c r="I106" s="25">
        <f t="shared" si="7"/>
        <v>88.152941176470605</v>
      </c>
      <c r="J106" s="25">
        <v>74.101265822784796</v>
      </c>
      <c r="K106" s="25">
        <v>0</v>
      </c>
      <c r="L106" s="26">
        <f t="shared" si="6"/>
        <v>74.101265822784796</v>
      </c>
      <c r="M106" s="25">
        <v>79</v>
      </c>
      <c r="N106" s="25">
        <v>0</v>
      </c>
      <c r="O106" s="25">
        <f t="shared" si="4"/>
        <v>79</v>
      </c>
      <c r="P106" s="25">
        <f t="shared" si="5"/>
        <v>76.698890543559187</v>
      </c>
      <c r="Q106" s="27">
        <v>102</v>
      </c>
      <c r="R106" s="27">
        <v>108</v>
      </c>
      <c r="S106" s="27" t="s">
        <v>33</v>
      </c>
      <c r="T106" s="27">
        <v>128</v>
      </c>
      <c r="U106" s="23"/>
      <c r="V106" s="24"/>
      <c r="W106" s="23"/>
      <c r="X106" s="23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28"/>
    </row>
    <row r="107" spans="1:256" s="4" customFormat="1" ht="14.5" x14ac:dyDescent="0.3">
      <c r="A107" s="23" t="s">
        <v>204</v>
      </c>
      <c r="B107" s="24" t="s">
        <v>346</v>
      </c>
      <c r="C107" s="23">
        <v>2023</v>
      </c>
      <c r="D107" s="23" t="s">
        <v>354</v>
      </c>
      <c r="E107" s="23">
        <v>2308110349</v>
      </c>
      <c r="F107" s="25" t="s">
        <v>454</v>
      </c>
      <c r="G107" s="25">
        <v>86.635294117647106</v>
      </c>
      <c r="H107" s="25">
        <v>2.5</v>
      </c>
      <c r="I107" s="25">
        <f t="shared" si="7"/>
        <v>89.135294117647106</v>
      </c>
      <c r="J107" s="25">
        <v>74.060240963855406</v>
      </c>
      <c r="K107" s="25">
        <v>0</v>
      </c>
      <c r="L107" s="26">
        <f t="shared" si="6"/>
        <v>74.060240963855406</v>
      </c>
      <c r="M107" s="25">
        <v>74</v>
      </c>
      <c r="N107" s="25">
        <v>0</v>
      </c>
      <c r="O107" s="25">
        <f t="shared" si="4"/>
        <v>74</v>
      </c>
      <c r="P107" s="25">
        <f t="shared" si="5"/>
        <v>76.315474840538627</v>
      </c>
      <c r="Q107" s="27">
        <v>103</v>
      </c>
      <c r="R107" s="27">
        <v>109</v>
      </c>
      <c r="S107" s="29" t="s">
        <v>108</v>
      </c>
      <c r="T107" s="27">
        <v>128</v>
      </c>
      <c r="U107" s="24" t="s">
        <v>54</v>
      </c>
      <c r="V107" s="24"/>
      <c r="W107" s="23"/>
      <c r="X107" s="23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28"/>
    </row>
    <row r="108" spans="1:256" s="4" customFormat="1" ht="14.5" x14ac:dyDescent="0.3">
      <c r="A108" s="23" t="s">
        <v>204</v>
      </c>
      <c r="B108" s="24" t="s">
        <v>346</v>
      </c>
      <c r="C108" s="23">
        <v>2023</v>
      </c>
      <c r="D108" s="23" t="s">
        <v>361</v>
      </c>
      <c r="E108" s="23">
        <v>2308110297</v>
      </c>
      <c r="F108" s="25" t="s">
        <v>455</v>
      </c>
      <c r="G108" s="25">
        <v>86.682352941176504</v>
      </c>
      <c r="H108" s="25">
        <v>3</v>
      </c>
      <c r="I108" s="25">
        <f t="shared" si="7"/>
        <v>89.682352941176504</v>
      </c>
      <c r="J108" s="25">
        <v>73.759036144578303</v>
      </c>
      <c r="K108" s="25">
        <v>0</v>
      </c>
      <c r="L108" s="26">
        <f t="shared" si="6"/>
        <v>73.759036144578303</v>
      </c>
      <c r="M108" s="25">
        <v>75.349999999999994</v>
      </c>
      <c r="N108" s="25">
        <v>0</v>
      </c>
      <c r="O108" s="25">
        <f t="shared" si="4"/>
        <v>75.349999999999994</v>
      </c>
      <c r="P108" s="25">
        <f t="shared" si="5"/>
        <v>76.306630049610192</v>
      </c>
      <c r="Q108" s="27">
        <v>104</v>
      </c>
      <c r="R108" s="27">
        <v>111</v>
      </c>
      <c r="S108" s="29" t="s">
        <v>108</v>
      </c>
      <c r="T108" s="27">
        <v>128</v>
      </c>
      <c r="U108" s="24" t="s">
        <v>54</v>
      </c>
      <c r="V108" s="24"/>
      <c r="W108" s="23"/>
      <c r="X108" s="23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28"/>
    </row>
    <row r="109" spans="1:256" s="4" customFormat="1" ht="14.5" x14ac:dyDescent="0.3">
      <c r="A109" s="23" t="s">
        <v>204</v>
      </c>
      <c r="B109" s="24" t="s">
        <v>346</v>
      </c>
      <c r="C109" s="23">
        <v>2023</v>
      </c>
      <c r="D109" s="23" t="s">
        <v>349</v>
      </c>
      <c r="E109" s="23">
        <v>2308110321</v>
      </c>
      <c r="F109" s="25" t="s">
        <v>456</v>
      </c>
      <c r="G109" s="25">
        <v>86.411764705882305</v>
      </c>
      <c r="H109" s="25">
        <v>2</v>
      </c>
      <c r="I109" s="25">
        <f t="shared" si="7"/>
        <v>88.411764705882305</v>
      </c>
      <c r="J109" s="25">
        <v>74.847058823529395</v>
      </c>
      <c r="K109" s="25">
        <v>0</v>
      </c>
      <c r="L109" s="26">
        <f t="shared" si="6"/>
        <v>74.847058823529395</v>
      </c>
      <c r="M109" s="25">
        <v>68.5</v>
      </c>
      <c r="N109" s="25">
        <v>0</v>
      </c>
      <c r="O109" s="25">
        <f t="shared" si="4"/>
        <v>68.5</v>
      </c>
      <c r="P109" s="25">
        <f t="shared" si="5"/>
        <v>76.247058823529386</v>
      </c>
      <c r="Q109" s="27">
        <v>105</v>
      </c>
      <c r="R109" s="27">
        <v>102</v>
      </c>
      <c r="S109" s="27" t="s">
        <v>33</v>
      </c>
      <c r="T109" s="27">
        <v>128</v>
      </c>
      <c r="U109" s="23"/>
      <c r="V109" s="24"/>
      <c r="W109" s="23"/>
      <c r="X109" s="23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28"/>
    </row>
    <row r="110" spans="1:256" s="4" customFormat="1" ht="14.5" x14ac:dyDescent="0.3">
      <c r="A110" s="23" t="s">
        <v>204</v>
      </c>
      <c r="B110" s="24" t="s">
        <v>346</v>
      </c>
      <c r="C110" s="23">
        <v>2023</v>
      </c>
      <c r="D110" s="23" t="s">
        <v>354</v>
      </c>
      <c r="E110" s="23">
        <v>2308110355</v>
      </c>
      <c r="F110" s="25" t="s">
        <v>457</v>
      </c>
      <c r="G110" s="25">
        <v>86.776470588235298</v>
      </c>
      <c r="H110" s="25">
        <v>2</v>
      </c>
      <c r="I110" s="25">
        <f t="shared" si="7"/>
        <v>88.776470588235298</v>
      </c>
      <c r="J110" s="25">
        <v>74.858823529411794</v>
      </c>
      <c r="K110" s="25">
        <v>0</v>
      </c>
      <c r="L110" s="26">
        <f t="shared" si="6"/>
        <v>74.858823529411794</v>
      </c>
      <c r="M110" s="25">
        <v>65.2</v>
      </c>
      <c r="N110" s="25">
        <v>0</v>
      </c>
      <c r="O110" s="25">
        <f t="shared" si="4"/>
        <v>65.2</v>
      </c>
      <c r="P110" s="25">
        <f t="shared" si="5"/>
        <v>75.980588235294135</v>
      </c>
      <c r="Q110" s="27">
        <v>106</v>
      </c>
      <c r="R110" s="27">
        <v>101</v>
      </c>
      <c r="S110" s="29" t="s">
        <v>108</v>
      </c>
      <c r="T110" s="27">
        <v>128</v>
      </c>
      <c r="U110" s="24" t="s">
        <v>54</v>
      </c>
      <c r="V110" s="24"/>
      <c r="W110" s="23"/>
      <c r="X110" s="23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28"/>
    </row>
    <row r="111" spans="1:256" s="4" customFormat="1" ht="14.5" x14ac:dyDescent="0.3">
      <c r="A111" s="23" t="s">
        <v>204</v>
      </c>
      <c r="B111" s="24" t="s">
        <v>346</v>
      </c>
      <c r="C111" s="23">
        <v>2023</v>
      </c>
      <c r="D111" s="23" t="s">
        <v>361</v>
      </c>
      <c r="E111" s="23">
        <v>2308110293</v>
      </c>
      <c r="F111" s="25" t="s">
        <v>458</v>
      </c>
      <c r="G111" s="25">
        <v>86.211764705882402</v>
      </c>
      <c r="H111" s="25">
        <v>2</v>
      </c>
      <c r="I111" s="25">
        <f t="shared" si="7"/>
        <v>88.211764705882402</v>
      </c>
      <c r="J111" s="25">
        <v>73.721518987341796</v>
      </c>
      <c r="K111" s="25">
        <v>0</v>
      </c>
      <c r="L111" s="26">
        <f t="shared" si="6"/>
        <v>73.721518987341796</v>
      </c>
      <c r="M111" s="25">
        <v>71.3</v>
      </c>
      <c r="N111" s="25">
        <v>0</v>
      </c>
      <c r="O111" s="25">
        <f t="shared" si="4"/>
        <v>71.3</v>
      </c>
      <c r="P111" s="25">
        <f t="shared" si="5"/>
        <v>75.652903946388705</v>
      </c>
      <c r="Q111" s="27">
        <v>107</v>
      </c>
      <c r="R111" s="27">
        <v>112</v>
      </c>
      <c r="S111" s="27" t="s">
        <v>33</v>
      </c>
      <c r="T111" s="27">
        <v>128</v>
      </c>
      <c r="U111" s="23"/>
      <c r="V111" s="24"/>
      <c r="W111" s="23"/>
      <c r="X111" s="23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28"/>
    </row>
    <row r="112" spans="1:256" s="4" customFormat="1" ht="14.5" x14ac:dyDescent="0.3">
      <c r="A112" s="23" t="s">
        <v>204</v>
      </c>
      <c r="B112" s="24" t="s">
        <v>346</v>
      </c>
      <c r="C112" s="23">
        <v>2023</v>
      </c>
      <c r="D112" s="23" t="s">
        <v>354</v>
      </c>
      <c r="E112" s="23">
        <v>2308110340</v>
      </c>
      <c r="F112" s="25" t="s">
        <v>459</v>
      </c>
      <c r="G112" s="25">
        <v>85.733333333333306</v>
      </c>
      <c r="H112" s="25">
        <v>2</v>
      </c>
      <c r="I112" s="25">
        <f t="shared" si="7"/>
        <v>87.733333333333306</v>
      </c>
      <c r="J112" s="25">
        <v>74.363636363636402</v>
      </c>
      <c r="K112" s="25">
        <v>0</v>
      </c>
      <c r="L112" s="26">
        <f t="shared" si="6"/>
        <v>74.363636363636402</v>
      </c>
      <c r="M112" s="25">
        <v>66.2</v>
      </c>
      <c r="N112" s="25">
        <v>0</v>
      </c>
      <c r="O112" s="25">
        <f t="shared" si="4"/>
        <v>66.2</v>
      </c>
      <c r="P112" s="25">
        <f t="shared" si="5"/>
        <v>75.552727272727296</v>
      </c>
      <c r="Q112" s="27">
        <v>108</v>
      </c>
      <c r="R112" s="27">
        <v>106</v>
      </c>
      <c r="S112" s="29" t="s">
        <v>108</v>
      </c>
      <c r="T112" s="27">
        <v>128</v>
      </c>
      <c r="U112" s="24" t="s">
        <v>54</v>
      </c>
      <c r="V112" s="24"/>
      <c r="W112" s="23"/>
      <c r="X112" s="23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28"/>
    </row>
    <row r="113" spans="1:247" s="4" customFormat="1" ht="14.5" x14ac:dyDescent="0.3">
      <c r="A113" s="23" t="s">
        <v>204</v>
      </c>
      <c r="B113" s="24" t="s">
        <v>346</v>
      </c>
      <c r="C113" s="23">
        <v>2023</v>
      </c>
      <c r="D113" s="23" t="s">
        <v>349</v>
      </c>
      <c r="E113" s="23">
        <v>2215110139</v>
      </c>
      <c r="F113" s="25" t="s">
        <v>460</v>
      </c>
      <c r="G113" s="25">
        <v>85.366666666666703</v>
      </c>
      <c r="H113" s="25">
        <v>2.75</v>
      </c>
      <c r="I113" s="25">
        <f t="shared" si="7"/>
        <v>88.116666666666703</v>
      </c>
      <c r="J113" s="25">
        <v>75.1111111111111</v>
      </c>
      <c r="K113" s="25">
        <v>0</v>
      </c>
      <c r="L113" s="26">
        <f t="shared" si="6"/>
        <v>75.1111111111111</v>
      </c>
      <c r="M113" s="25">
        <v>60</v>
      </c>
      <c r="N113" s="25">
        <v>0</v>
      </c>
      <c r="O113" s="25">
        <f t="shared" si="4"/>
        <v>60</v>
      </c>
      <c r="P113" s="25">
        <f t="shared" si="5"/>
        <v>75.55083333333333</v>
      </c>
      <c r="Q113" s="27">
        <v>109</v>
      </c>
      <c r="R113" s="27">
        <v>100</v>
      </c>
      <c r="S113" s="29" t="s">
        <v>108</v>
      </c>
      <c r="T113" s="27">
        <v>128</v>
      </c>
      <c r="U113" s="24" t="s">
        <v>54</v>
      </c>
      <c r="V113" s="24"/>
      <c r="W113" s="23"/>
      <c r="X113" s="23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28"/>
    </row>
    <row r="114" spans="1:247" s="4" customFormat="1" ht="14.5" x14ac:dyDescent="0.3">
      <c r="A114" s="23" t="s">
        <v>204</v>
      </c>
      <c r="B114" s="24" t="s">
        <v>346</v>
      </c>
      <c r="C114" s="23">
        <v>2023</v>
      </c>
      <c r="D114" s="23" t="s">
        <v>361</v>
      </c>
      <c r="E114" s="23">
        <v>2308110299</v>
      </c>
      <c r="F114" s="25" t="s">
        <v>461</v>
      </c>
      <c r="G114" s="25">
        <v>86.4941176470588</v>
      </c>
      <c r="H114" s="25">
        <v>2</v>
      </c>
      <c r="I114" s="25">
        <f t="shared" si="7"/>
        <v>88.4941176470588</v>
      </c>
      <c r="J114" s="25">
        <v>73.024096385542194</v>
      </c>
      <c r="K114" s="25">
        <v>0</v>
      </c>
      <c r="L114" s="26">
        <f t="shared" si="6"/>
        <v>73.024096385542194</v>
      </c>
      <c r="M114" s="25">
        <v>70.7</v>
      </c>
      <c r="N114" s="25">
        <v>0</v>
      </c>
      <c r="O114" s="25">
        <f t="shared" si="4"/>
        <v>70.7</v>
      </c>
      <c r="P114" s="25">
        <f t="shared" si="5"/>
        <v>75.112189936215458</v>
      </c>
      <c r="Q114" s="27">
        <v>110</v>
      </c>
      <c r="R114" s="27">
        <v>114</v>
      </c>
      <c r="S114" s="29" t="s">
        <v>108</v>
      </c>
      <c r="T114" s="27">
        <v>128</v>
      </c>
      <c r="U114" s="24" t="s">
        <v>54</v>
      </c>
      <c r="V114" s="24"/>
      <c r="W114" s="23"/>
      <c r="X114" s="23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28"/>
    </row>
    <row r="115" spans="1:247" s="4" customFormat="1" ht="14.5" x14ac:dyDescent="0.3">
      <c r="A115" s="23" t="s">
        <v>204</v>
      </c>
      <c r="B115" s="24" t="s">
        <v>346</v>
      </c>
      <c r="C115" s="23">
        <v>2023</v>
      </c>
      <c r="D115" s="23" t="s">
        <v>347</v>
      </c>
      <c r="E115" s="23">
        <v>2308110384</v>
      </c>
      <c r="F115" s="25" t="s">
        <v>462</v>
      </c>
      <c r="G115" s="25">
        <v>86.741176470588201</v>
      </c>
      <c r="H115" s="25">
        <v>3.25</v>
      </c>
      <c r="I115" s="25">
        <f t="shared" si="7"/>
        <v>89.991176470588201</v>
      </c>
      <c r="J115" s="25">
        <v>74.264367816091905</v>
      </c>
      <c r="K115" s="25">
        <v>0</v>
      </c>
      <c r="L115" s="26">
        <f t="shared" si="6"/>
        <v>74.264367816091905</v>
      </c>
      <c r="M115" s="25">
        <v>54.2</v>
      </c>
      <c r="N115" s="25">
        <v>0</v>
      </c>
      <c r="O115" s="25">
        <f t="shared" si="4"/>
        <v>54.2</v>
      </c>
      <c r="P115" s="25">
        <f t="shared" si="5"/>
        <v>74.616952332657164</v>
      </c>
      <c r="Q115" s="27">
        <v>111</v>
      </c>
      <c r="R115" s="27">
        <v>107</v>
      </c>
      <c r="S115" s="29" t="s">
        <v>108</v>
      </c>
      <c r="T115" s="27">
        <v>128</v>
      </c>
      <c r="U115" s="24" t="s">
        <v>54</v>
      </c>
      <c r="V115" s="24"/>
      <c r="W115" s="23"/>
      <c r="X115" s="23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28"/>
    </row>
    <row r="116" spans="1:247" s="4" customFormat="1" ht="14.5" x14ac:dyDescent="0.3">
      <c r="A116" s="23" t="s">
        <v>204</v>
      </c>
      <c r="B116" s="24" t="s">
        <v>346</v>
      </c>
      <c r="C116" s="23">
        <v>2023</v>
      </c>
      <c r="D116" s="23" t="s">
        <v>347</v>
      </c>
      <c r="E116" s="23">
        <v>2308110363</v>
      </c>
      <c r="F116" s="25" t="s">
        <v>463</v>
      </c>
      <c r="G116" s="25">
        <v>86.6</v>
      </c>
      <c r="H116" s="25">
        <v>3.5</v>
      </c>
      <c r="I116" s="25">
        <f t="shared" si="7"/>
        <v>90.1</v>
      </c>
      <c r="J116" s="25">
        <v>74.373333333333306</v>
      </c>
      <c r="K116" s="25">
        <v>0</v>
      </c>
      <c r="L116" s="26">
        <f t="shared" si="6"/>
        <v>74.373333333333306</v>
      </c>
      <c r="M116" s="25">
        <v>52.7</v>
      </c>
      <c r="N116" s="25">
        <v>0</v>
      </c>
      <c r="O116" s="25">
        <f t="shared" si="4"/>
        <v>52.7</v>
      </c>
      <c r="P116" s="25">
        <f t="shared" si="5"/>
        <v>74.564999999999969</v>
      </c>
      <c r="Q116" s="27">
        <v>112</v>
      </c>
      <c r="R116" s="27">
        <v>105</v>
      </c>
      <c r="S116" s="29" t="s">
        <v>108</v>
      </c>
      <c r="T116" s="27">
        <v>128</v>
      </c>
      <c r="U116" s="24" t="s">
        <v>54</v>
      </c>
      <c r="V116" s="24"/>
      <c r="W116" s="23"/>
      <c r="X116" s="23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28"/>
    </row>
    <row r="117" spans="1:247" s="4" customFormat="1" ht="14.5" x14ac:dyDescent="0.3">
      <c r="A117" s="23" t="s">
        <v>204</v>
      </c>
      <c r="B117" s="24" t="s">
        <v>346</v>
      </c>
      <c r="C117" s="23">
        <v>2023</v>
      </c>
      <c r="D117" s="23" t="s">
        <v>361</v>
      </c>
      <c r="E117" s="23">
        <v>2315110105</v>
      </c>
      <c r="F117" s="25" t="s">
        <v>464</v>
      </c>
      <c r="G117" s="25">
        <v>84.65</v>
      </c>
      <c r="H117" s="25">
        <v>2</v>
      </c>
      <c r="I117" s="25">
        <f t="shared" si="7"/>
        <v>86.65</v>
      </c>
      <c r="J117" s="25">
        <v>74.013333333333307</v>
      </c>
      <c r="K117" s="25">
        <v>0</v>
      </c>
      <c r="L117" s="26">
        <f t="shared" si="6"/>
        <v>74.013333333333307</v>
      </c>
      <c r="M117" s="25">
        <v>60.4</v>
      </c>
      <c r="N117" s="25">
        <v>0</v>
      </c>
      <c r="O117" s="25">
        <f t="shared" si="4"/>
        <v>60.4</v>
      </c>
      <c r="P117" s="25">
        <f t="shared" si="5"/>
        <v>74.547499999999985</v>
      </c>
      <c r="Q117" s="27">
        <v>113</v>
      </c>
      <c r="R117" s="27">
        <v>110</v>
      </c>
      <c r="S117" s="29" t="s">
        <v>108</v>
      </c>
      <c r="T117" s="27">
        <v>128</v>
      </c>
      <c r="U117" s="24" t="s">
        <v>54</v>
      </c>
      <c r="V117" s="24"/>
      <c r="W117" s="23"/>
      <c r="X117" s="23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28"/>
    </row>
    <row r="118" spans="1:247" s="4" customFormat="1" ht="14.5" x14ac:dyDescent="0.3">
      <c r="A118" s="23" t="s">
        <v>204</v>
      </c>
      <c r="B118" s="24" t="s">
        <v>346</v>
      </c>
      <c r="C118" s="23">
        <v>2023</v>
      </c>
      <c r="D118" s="23" t="s">
        <v>349</v>
      </c>
      <c r="E118" s="23">
        <v>2308110305</v>
      </c>
      <c r="F118" s="25" t="s">
        <v>465</v>
      </c>
      <c r="G118" s="25">
        <v>84.95</v>
      </c>
      <c r="H118" s="25">
        <v>2</v>
      </c>
      <c r="I118" s="25">
        <f t="shared" si="7"/>
        <v>86.95</v>
      </c>
      <c r="J118" s="25">
        <v>73.376470588235307</v>
      </c>
      <c r="K118" s="25">
        <v>0</v>
      </c>
      <c r="L118" s="26">
        <f t="shared" si="6"/>
        <v>73.376470588235307</v>
      </c>
      <c r="M118" s="25">
        <v>61</v>
      </c>
      <c r="N118" s="25">
        <v>0</v>
      </c>
      <c r="O118" s="25">
        <f t="shared" si="4"/>
        <v>61</v>
      </c>
      <c r="P118" s="25">
        <f t="shared" si="5"/>
        <v>74.174852941176482</v>
      </c>
      <c r="Q118" s="27">
        <v>114</v>
      </c>
      <c r="R118" s="27">
        <v>113</v>
      </c>
      <c r="S118" s="29" t="s">
        <v>108</v>
      </c>
      <c r="T118" s="27">
        <v>128</v>
      </c>
      <c r="U118" s="24" t="s">
        <v>54</v>
      </c>
      <c r="V118" s="24"/>
      <c r="W118" s="23"/>
      <c r="X118" s="23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28"/>
    </row>
    <row r="119" spans="1:247" s="4" customFormat="1" ht="14.5" x14ac:dyDescent="0.3">
      <c r="A119" s="23" t="s">
        <v>204</v>
      </c>
      <c r="B119" s="24" t="s">
        <v>346</v>
      </c>
      <c r="C119" s="23">
        <v>2023</v>
      </c>
      <c r="D119" s="23" t="s">
        <v>349</v>
      </c>
      <c r="E119" s="23">
        <v>2308110330</v>
      </c>
      <c r="F119" s="25" t="s">
        <v>89</v>
      </c>
      <c r="G119" s="25">
        <v>86.294117647058798</v>
      </c>
      <c r="H119" s="25">
        <v>2</v>
      </c>
      <c r="I119" s="25">
        <f t="shared" si="7"/>
        <v>88.294117647058798</v>
      </c>
      <c r="J119" s="25">
        <v>71.7529411764706</v>
      </c>
      <c r="K119" s="25">
        <v>0</v>
      </c>
      <c r="L119" s="26">
        <f t="shared" si="6"/>
        <v>71.7529411764706</v>
      </c>
      <c r="M119" s="25">
        <v>69.650000000000006</v>
      </c>
      <c r="N119" s="25">
        <v>0</v>
      </c>
      <c r="O119" s="25">
        <f t="shared" si="4"/>
        <v>69.650000000000006</v>
      </c>
      <c r="P119" s="25">
        <f t="shared" si="5"/>
        <v>74.023823529411771</v>
      </c>
      <c r="Q119" s="27">
        <v>115</v>
      </c>
      <c r="R119" s="27">
        <v>115</v>
      </c>
      <c r="S119" s="29" t="s">
        <v>108</v>
      </c>
      <c r="T119" s="27">
        <v>128</v>
      </c>
      <c r="U119" s="24" t="s">
        <v>54</v>
      </c>
      <c r="V119" s="24"/>
      <c r="W119" s="23"/>
      <c r="X119" s="23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28"/>
    </row>
    <row r="120" spans="1:247" s="4" customFormat="1" ht="14.5" x14ac:dyDescent="0.3">
      <c r="A120" s="23" t="s">
        <v>204</v>
      </c>
      <c r="B120" s="24" t="s">
        <v>346</v>
      </c>
      <c r="C120" s="23">
        <v>2023</v>
      </c>
      <c r="D120" s="23" t="s">
        <v>349</v>
      </c>
      <c r="E120" s="23">
        <v>2308110328</v>
      </c>
      <c r="F120" s="25" t="s">
        <v>466</v>
      </c>
      <c r="G120" s="25">
        <v>86.4</v>
      </c>
      <c r="H120" s="25">
        <v>2.5</v>
      </c>
      <c r="I120" s="25">
        <f t="shared" si="7"/>
        <v>88.9</v>
      </c>
      <c r="J120" s="25">
        <v>71.168831168831204</v>
      </c>
      <c r="K120" s="25">
        <v>0</v>
      </c>
      <c r="L120" s="26">
        <f t="shared" si="6"/>
        <v>71.168831168831204</v>
      </c>
      <c r="M120" s="25">
        <v>66.2</v>
      </c>
      <c r="N120" s="25">
        <v>0</v>
      </c>
      <c r="O120" s="25">
        <f t="shared" si="4"/>
        <v>66.2</v>
      </c>
      <c r="P120" s="25">
        <f t="shared" si="5"/>
        <v>73.331623376623412</v>
      </c>
      <c r="Q120" s="27">
        <v>116</v>
      </c>
      <c r="R120" s="27">
        <v>116</v>
      </c>
      <c r="S120" s="27" t="s">
        <v>33</v>
      </c>
      <c r="T120" s="27">
        <v>128</v>
      </c>
      <c r="U120" s="23"/>
      <c r="V120" s="24"/>
      <c r="W120" s="23"/>
      <c r="X120" s="23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28"/>
    </row>
    <row r="121" spans="1:247" s="4" customFormat="1" ht="14.5" x14ac:dyDescent="0.3">
      <c r="A121" s="23" t="s">
        <v>204</v>
      </c>
      <c r="B121" s="24" t="s">
        <v>346</v>
      </c>
      <c r="C121" s="23">
        <v>2023</v>
      </c>
      <c r="D121" s="23" t="s">
        <v>354</v>
      </c>
      <c r="E121" s="23">
        <v>2308110341</v>
      </c>
      <c r="F121" s="25" t="s">
        <v>467</v>
      </c>
      <c r="G121" s="25">
        <v>86.483333333333306</v>
      </c>
      <c r="H121" s="25">
        <v>2</v>
      </c>
      <c r="I121" s="25">
        <f t="shared" si="7"/>
        <v>88.483333333333306</v>
      </c>
      <c r="J121" s="25">
        <v>70.676923076923103</v>
      </c>
      <c r="K121" s="25">
        <v>0</v>
      </c>
      <c r="L121" s="26">
        <f t="shared" si="6"/>
        <v>70.676923076923103</v>
      </c>
      <c r="M121" s="25">
        <v>67.5</v>
      </c>
      <c r="N121" s="25">
        <v>0</v>
      </c>
      <c r="O121" s="25">
        <f t="shared" si="4"/>
        <v>67.5</v>
      </c>
      <c r="P121" s="25">
        <f t="shared" si="5"/>
        <v>73.030192307692317</v>
      </c>
      <c r="Q121" s="27">
        <v>117</v>
      </c>
      <c r="R121" s="27">
        <v>120</v>
      </c>
      <c r="S121" s="29" t="s">
        <v>108</v>
      </c>
      <c r="T121" s="27">
        <v>128</v>
      </c>
      <c r="U121" s="24" t="s">
        <v>54</v>
      </c>
      <c r="V121" s="24"/>
      <c r="W121" s="23"/>
      <c r="X121" s="23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28"/>
    </row>
    <row r="122" spans="1:247" s="4" customFormat="1" ht="14.5" x14ac:dyDescent="0.3">
      <c r="A122" s="23" t="s">
        <v>204</v>
      </c>
      <c r="B122" s="24" t="s">
        <v>346</v>
      </c>
      <c r="C122" s="23">
        <v>2023</v>
      </c>
      <c r="D122" s="23" t="s">
        <v>361</v>
      </c>
      <c r="E122" s="23">
        <v>2308110292</v>
      </c>
      <c r="F122" s="25" t="s">
        <v>468</v>
      </c>
      <c r="G122" s="25">
        <v>86.058823529411796</v>
      </c>
      <c r="H122" s="25">
        <v>2</v>
      </c>
      <c r="I122" s="25">
        <f t="shared" si="7"/>
        <v>88.058823529411796</v>
      </c>
      <c r="J122" s="25">
        <v>71.063291139240505</v>
      </c>
      <c r="K122" s="25">
        <v>0</v>
      </c>
      <c r="L122" s="26">
        <f t="shared" si="6"/>
        <v>71.063291139240505</v>
      </c>
      <c r="M122" s="25">
        <v>58.3</v>
      </c>
      <c r="N122" s="25">
        <v>0</v>
      </c>
      <c r="O122" s="25">
        <f t="shared" si="4"/>
        <v>58.3</v>
      </c>
      <c r="P122" s="25">
        <f t="shared" si="5"/>
        <v>72.336291883842151</v>
      </c>
      <c r="Q122" s="27">
        <v>118</v>
      </c>
      <c r="R122" s="27">
        <v>117</v>
      </c>
      <c r="S122" s="29" t="s">
        <v>108</v>
      </c>
      <c r="T122" s="27">
        <v>128</v>
      </c>
      <c r="U122" s="24" t="s">
        <v>54</v>
      </c>
      <c r="V122" s="24"/>
      <c r="W122" s="23"/>
      <c r="X122" s="23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28"/>
    </row>
    <row r="123" spans="1:247" s="4" customFormat="1" ht="14.5" x14ac:dyDescent="0.3">
      <c r="A123" s="23" t="s">
        <v>204</v>
      </c>
      <c r="B123" s="24" t="s">
        <v>346</v>
      </c>
      <c r="C123" s="23">
        <v>2023</v>
      </c>
      <c r="D123" s="23" t="s">
        <v>354</v>
      </c>
      <c r="E123" s="23">
        <v>2308110350</v>
      </c>
      <c r="F123" s="25" t="s">
        <v>469</v>
      </c>
      <c r="G123" s="25">
        <v>86.011764705882399</v>
      </c>
      <c r="H123" s="25">
        <v>2</v>
      </c>
      <c r="I123" s="25">
        <f t="shared" si="7"/>
        <v>88.011764705882399</v>
      </c>
      <c r="J123" s="25">
        <v>69.741176470588201</v>
      </c>
      <c r="K123" s="25">
        <v>0</v>
      </c>
      <c r="L123" s="26">
        <f t="shared" si="6"/>
        <v>69.741176470588201</v>
      </c>
      <c r="M123" s="25">
        <v>64.349999999999994</v>
      </c>
      <c r="N123" s="25">
        <v>0</v>
      </c>
      <c r="O123" s="25">
        <f t="shared" si="4"/>
        <v>64.349999999999994</v>
      </c>
      <c r="P123" s="25">
        <f t="shared" si="5"/>
        <v>71.942647058823511</v>
      </c>
      <c r="Q123" s="27">
        <v>119</v>
      </c>
      <c r="R123" s="27">
        <v>121</v>
      </c>
      <c r="S123" s="29" t="s">
        <v>108</v>
      </c>
      <c r="T123" s="27">
        <v>128</v>
      </c>
      <c r="U123" s="24" t="s">
        <v>54</v>
      </c>
      <c r="V123" s="24"/>
      <c r="W123" s="23"/>
      <c r="X123" s="23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28"/>
    </row>
    <row r="124" spans="1:247" s="4" customFormat="1" ht="14.5" x14ac:dyDescent="0.3">
      <c r="A124" s="23" t="s">
        <v>204</v>
      </c>
      <c r="B124" s="24" t="s">
        <v>346</v>
      </c>
      <c r="C124" s="23">
        <v>2023</v>
      </c>
      <c r="D124" s="23" t="s">
        <v>347</v>
      </c>
      <c r="E124" s="23">
        <v>2315110242</v>
      </c>
      <c r="F124" s="25" t="s">
        <v>470</v>
      </c>
      <c r="G124" s="25">
        <v>86.4583333333333</v>
      </c>
      <c r="H124" s="25">
        <v>2.75</v>
      </c>
      <c r="I124" s="25">
        <f t="shared" si="7"/>
        <v>89.2083333333333</v>
      </c>
      <c r="J124" s="25">
        <v>70.786666666666704</v>
      </c>
      <c r="K124" s="25">
        <v>0</v>
      </c>
      <c r="L124" s="26">
        <f t="shared" si="6"/>
        <v>70.786666666666704</v>
      </c>
      <c r="M124" s="25">
        <v>48.9</v>
      </c>
      <c r="N124" s="25">
        <v>0</v>
      </c>
      <c r="O124" s="25">
        <f t="shared" si="4"/>
        <v>48.9</v>
      </c>
      <c r="P124" s="25">
        <f t="shared" si="5"/>
        <v>71.361250000000027</v>
      </c>
      <c r="Q124" s="27">
        <v>120</v>
      </c>
      <c r="R124" s="27">
        <v>118</v>
      </c>
      <c r="S124" s="29" t="s">
        <v>108</v>
      </c>
      <c r="T124" s="27">
        <v>128</v>
      </c>
      <c r="U124" s="24" t="s">
        <v>54</v>
      </c>
      <c r="V124" s="24"/>
      <c r="W124" s="23"/>
      <c r="X124" s="23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28"/>
    </row>
    <row r="125" spans="1:247" s="4" customFormat="1" ht="14.5" x14ac:dyDescent="0.3">
      <c r="A125" s="23" t="s">
        <v>204</v>
      </c>
      <c r="B125" s="24" t="s">
        <v>346</v>
      </c>
      <c r="C125" s="23">
        <v>2023</v>
      </c>
      <c r="D125" s="23" t="s">
        <v>354</v>
      </c>
      <c r="E125" s="23">
        <v>2308110337</v>
      </c>
      <c r="F125" s="25" t="s">
        <v>471</v>
      </c>
      <c r="G125" s="25">
        <v>86.0833333333333</v>
      </c>
      <c r="H125" s="25">
        <v>2</v>
      </c>
      <c r="I125" s="25">
        <f t="shared" si="7"/>
        <v>88.0833333333333</v>
      </c>
      <c r="J125" s="25">
        <v>67.892307692307696</v>
      </c>
      <c r="K125" s="25">
        <v>0</v>
      </c>
      <c r="L125" s="26">
        <f t="shared" si="6"/>
        <v>67.892307692307696</v>
      </c>
      <c r="M125" s="25">
        <v>71.599999999999994</v>
      </c>
      <c r="N125" s="25">
        <v>0</v>
      </c>
      <c r="O125" s="25">
        <f t="shared" si="4"/>
        <v>71.599999999999994</v>
      </c>
      <c r="P125" s="25">
        <f t="shared" si="5"/>
        <v>71.291730769230767</v>
      </c>
      <c r="Q125" s="27">
        <v>121</v>
      </c>
      <c r="R125" s="27">
        <v>123</v>
      </c>
      <c r="S125" s="29" t="s">
        <v>108</v>
      </c>
      <c r="T125" s="27">
        <v>128</v>
      </c>
      <c r="U125" s="24" t="s">
        <v>54</v>
      </c>
      <c r="V125" s="24"/>
      <c r="W125" s="23"/>
      <c r="X125" s="23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28"/>
    </row>
    <row r="126" spans="1:247" s="4" customFormat="1" ht="14.5" x14ac:dyDescent="0.3">
      <c r="A126" s="23" t="s">
        <v>204</v>
      </c>
      <c r="B126" s="24" t="s">
        <v>346</v>
      </c>
      <c r="C126" s="23">
        <v>2023</v>
      </c>
      <c r="D126" s="23" t="s">
        <v>354</v>
      </c>
      <c r="E126" s="23">
        <v>2308110352</v>
      </c>
      <c r="F126" s="25" t="s">
        <v>472</v>
      </c>
      <c r="G126" s="25">
        <v>86.517647058823499</v>
      </c>
      <c r="H126" s="25">
        <v>2</v>
      </c>
      <c r="I126" s="25">
        <f t="shared" si="7"/>
        <v>88.517647058823499</v>
      </c>
      <c r="J126" s="25">
        <v>70.691358024691397</v>
      </c>
      <c r="K126" s="25">
        <v>0</v>
      </c>
      <c r="L126" s="26">
        <f t="shared" si="6"/>
        <v>70.691358024691397</v>
      </c>
      <c r="M126" s="25">
        <v>44.15</v>
      </c>
      <c r="N126" s="25">
        <v>0</v>
      </c>
      <c r="O126" s="25">
        <f t="shared" si="4"/>
        <v>44.15</v>
      </c>
      <c r="P126" s="25">
        <f t="shared" si="5"/>
        <v>70.711165577342072</v>
      </c>
      <c r="Q126" s="27">
        <v>122</v>
      </c>
      <c r="R126" s="27">
        <v>119</v>
      </c>
      <c r="S126" s="29" t="s">
        <v>108</v>
      </c>
      <c r="T126" s="27">
        <v>128</v>
      </c>
      <c r="U126" s="24" t="s">
        <v>179</v>
      </c>
      <c r="V126" s="24"/>
      <c r="W126" s="23"/>
      <c r="X126" s="23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28"/>
    </row>
    <row r="127" spans="1:247" s="4" customFormat="1" ht="14.5" x14ac:dyDescent="0.3">
      <c r="A127" s="23" t="s">
        <v>204</v>
      </c>
      <c r="B127" s="24" t="s">
        <v>346</v>
      </c>
      <c r="C127" s="23">
        <v>2023</v>
      </c>
      <c r="D127" s="23" t="s">
        <v>347</v>
      </c>
      <c r="E127" s="23">
        <v>2308110388</v>
      </c>
      <c r="F127" s="25" t="s">
        <v>473</v>
      </c>
      <c r="G127" s="25">
        <v>86.611764705882393</v>
      </c>
      <c r="H127" s="25">
        <v>2.75</v>
      </c>
      <c r="I127" s="25">
        <f t="shared" si="7"/>
        <v>89.361764705882393</v>
      </c>
      <c r="J127" s="25">
        <v>67.691358024691397</v>
      </c>
      <c r="K127" s="25">
        <v>0</v>
      </c>
      <c r="L127" s="26">
        <f t="shared" si="6"/>
        <v>67.691358024691397</v>
      </c>
      <c r="M127" s="25">
        <v>63.65</v>
      </c>
      <c r="N127" s="25">
        <v>0</v>
      </c>
      <c r="O127" s="25">
        <f t="shared" si="4"/>
        <v>63.65</v>
      </c>
      <c r="P127" s="25">
        <f t="shared" si="5"/>
        <v>70.537783224400897</v>
      </c>
      <c r="Q127" s="27">
        <v>123</v>
      </c>
      <c r="R127" s="27">
        <v>125</v>
      </c>
      <c r="S127" s="29" t="s">
        <v>108</v>
      </c>
      <c r="T127" s="27">
        <v>128</v>
      </c>
      <c r="U127" s="24" t="s">
        <v>54</v>
      </c>
      <c r="V127" s="24"/>
      <c r="W127" s="23"/>
      <c r="X127" s="23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28"/>
    </row>
    <row r="128" spans="1:247" s="4" customFormat="1" ht="14.5" x14ac:dyDescent="0.3">
      <c r="A128" s="23" t="s">
        <v>204</v>
      </c>
      <c r="B128" s="24" t="s">
        <v>346</v>
      </c>
      <c r="C128" s="23">
        <v>2023</v>
      </c>
      <c r="D128" s="23" t="s">
        <v>354</v>
      </c>
      <c r="E128" s="23">
        <v>2308110360</v>
      </c>
      <c r="F128" s="25" t="s">
        <v>474</v>
      </c>
      <c r="G128" s="25">
        <v>86.6</v>
      </c>
      <c r="H128" s="25">
        <v>2</v>
      </c>
      <c r="I128" s="25">
        <f t="shared" si="7"/>
        <v>88.6</v>
      </c>
      <c r="J128" s="25">
        <v>67.469135802469097</v>
      </c>
      <c r="K128" s="25">
        <v>0</v>
      </c>
      <c r="L128" s="26">
        <f t="shared" si="6"/>
        <v>67.469135802469097</v>
      </c>
      <c r="M128" s="25">
        <v>60.7</v>
      </c>
      <c r="N128" s="25">
        <v>0</v>
      </c>
      <c r="O128" s="25">
        <f t="shared" si="4"/>
        <v>60.7</v>
      </c>
      <c r="P128" s="25">
        <f t="shared" si="5"/>
        <v>69.961851851851819</v>
      </c>
      <c r="Q128" s="27">
        <v>124</v>
      </c>
      <c r="R128" s="27">
        <v>126</v>
      </c>
      <c r="S128" s="29" t="s">
        <v>108</v>
      </c>
      <c r="T128" s="27">
        <v>128</v>
      </c>
      <c r="U128" s="24" t="s">
        <v>54</v>
      </c>
      <c r="V128" s="24"/>
      <c r="W128" s="23"/>
      <c r="X128" s="23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28"/>
    </row>
    <row r="129" spans="1:256" s="4" customFormat="1" ht="14.5" x14ac:dyDescent="0.3">
      <c r="A129" s="23" t="s">
        <v>204</v>
      </c>
      <c r="B129" s="24" t="s">
        <v>346</v>
      </c>
      <c r="C129" s="23">
        <v>2023</v>
      </c>
      <c r="D129" s="23" t="s">
        <v>354</v>
      </c>
      <c r="E129" s="23">
        <v>2308110357</v>
      </c>
      <c r="F129" s="25" t="s">
        <v>475</v>
      </c>
      <c r="G129" s="25">
        <v>86.611764705882393</v>
      </c>
      <c r="H129" s="25">
        <v>2</v>
      </c>
      <c r="I129" s="25">
        <f t="shared" si="7"/>
        <v>88.611764705882393</v>
      </c>
      <c r="J129" s="25">
        <v>68.604938271604894</v>
      </c>
      <c r="K129" s="25">
        <v>0</v>
      </c>
      <c r="L129" s="26">
        <f t="shared" si="6"/>
        <v>68.604938271604894</v>
      </c>
      <c r="M129" s="25">
        <v>51.8</v>
      </c>
      <c r="N129" s="25">
        <v>0</v>
      </c>
      <c r="O129" s="25">
        <f t="shared" si="4"/>
        <v>51.8</v>
      </c>
      <c r="P129" s="25">
        <f t="shared" si="5"/>
        <v>69.925468409586017</v>
      </c>
      <c r="Q129" s="27">
        <v>125</v>
      </c>
      <c r="R129" s="27">
        <v>122</v>
      </c>
      <c r="S129" s="29" t="s">
        <v>108</v>
      </c>
      <c r="T129" s="27">
        <v>128</v>
      </c>
      <c r="U129" s="24" t="s">
        <v>54</v>
      </c>
      <c r="V129" s="24"/>
      <c r="W129" s="23"/>
      <c r="X129" s="23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28"/>
    </row>
    <row r="130" spans="1:256" s="4" customFormat="1" ht="14.5" x14ac:dyDescent="0.3">
      <c r="A130" s="23" t="s">
        <v>204</v>
      </c>
      <c r="B130" s="24" t="s">
        <v>346</v>
      </c>
      <c r="C130" s="23">
        <v>2023</v>
      </c>
      <c r="D130" s="23" t="s">
        <v>349</v>
      </c>
      <c r="E130" s="23">
        <v>2308110329</v>
      </c>
      <c r="F130" s="25" t="s">
        <v>476</v>
      </c>
      <c r="G130" s="25">
        <v>86.223529411764702</v>
      </c>
      <c r="H130" s="25">
        <v>2</v>
      </c>
      <c r="I130" s="25">
        <f t="shared" si="7"/>
        <v>88.223529411764702</v>
      </c>
      <c r="J130" s="25">
        <v>67.873417721519004</v>
      </c>
      <c r="K130" s="25">
        <v>0</v>
      </c>
      <c r="L130" s="26">
        <f t="shared" si="6"/>
        <v>67.873417721519004</v>
      </c>
      <c r="M130" s="25">
        <v>57.2</v>
      </c>
      <c r="N130" s="25">
        <v>0</v>
      </c>
      <c r="O130" s="25">
        <f t="shared" si="4"/>
        <v>57.2</v>
      </c>
      <c r="P130" s="25">
        <f t="shared" si="5"/>
        <v>69.858592702903962</v>
      </c>
      <c r="Q130" s="27">
        <v>126</v>
      </c>
      <c r="R130" s="27">
        <v>124</v>
      </c>
      <c r="S130" s="29" t="s">
        <v>108</v>
      </c>
      <c r="T130" s="27">
        <v>128</v>
      </c>
      <c r="U130" s="24" t="s">
        <v>54</v>
      </c>
      <c r="V130" s="24"/>
      <c r="W130" s="23"/>
      <c r="X130" s="23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28"/>
    </row>
    <row r="131" spans="1:256" s="4" customFormat="1" ht="14.5" x14ac:dyDescent="0.3">
      <c r="A131" s="23" t="s">
        <v>204</v>
      </c>
      <c r="B131" s="24" t="s">
        <v>346</v>
      </c>
      <c r="C131" s="23">
        <v>2023</v>
      </c>
      <c r="D131" s="23" t="s">
        <v>349</v>
      </c>
      <c r="E131" s="23">
        <v>2308110327</v>
      </c>
      <c r="F131" s="25" t="s">
        <v>477</v>
      </c>
      <c r="G131" s="25">
        <v>86.7</v>
      </c>
      <c r="H131" s="25">
        <v>2</v>
      </c>
      <c r="I131" s="25">
        <f t="shared" si="7"/>
        <v>88.7</v>
      </c>
      <c r="J131" s="25">
        <v>63.16</v>
      </c>
      <c r="K131" s="25">
        <v>0</v>
      </c>
      <c r="L131" s="26">
        <f t="shared" si="6"/>
        <v>63.16</v>
      </c>
      <c r="M131" s="25">
        <v>56.4</v>
      </c>
      <c r="N131" s="25">
        <v>0</v>
      </c>
      <c r="O131" s="25">
        <f t="shared" si="4"/>
        <v>56.4</v>
      </c>
      <c r="P131" s="25">
        <f t="shared" si="5"/>
        <v>66.314999999999998</v>
      </c>
      <c r="Q131" s="27">
        <v>127</v>
      </c>
      <c r="R131" s="27">
        <v>127</v>
      </c>
      <c r="S131" s="29" t="s">
        <v>108</v>
      </c>
      <c r="T131" s="27">
        <v>128</v>
      </c>
      <c r="U131" s="24" t="s">
        <v>54</v>
      </c>
      <c r="V131" s="24"/>
      <c r="W131" s="23"/>
      <c r="X131" s="23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28"/>
    </row>
    <row r="132" spans="1:256" s="5" customFormat="1" ht="14.5" x14ac:dyDescent="0.3">
      <c r="A132" s="23" t="s">
        <v>204</v>
      </c>
      <c r="B132" s="24" t="s">
        <v>346</v>
      </c>
      <c r="C132" s="23">
        <v>2023</v>
      </c>
      <c r="D132" s="23" t="s">
        <v>349</v>
      </c>
      <c r="E132" s="23">
        <v>2008110224</v>
      </c>
      <c r="F132" s="25" t="s">
        <v>478</v>
      </c>
      <c r="G132" s="25">
        <v>85.821387378480793</v>
      </c>
      <c r="H132" s="25">
        <v>2</v>
      </c>
      <c r="I132" s="25">
        <f t="shared" si="7"/>
        <v>87.821387378480793</v>
      </c>
      <c r="J132" s="25">
        <v>62.647058823529399</v>
      </c>
      <c r="K132" s="25">
        <v>0</v>
      </c>
      <c r="L132" s="26">
        <f t="shared" si="6"/>
        <v>62.647058823529399</v>
      </c>
      <c r="M132" s="25">
        <v>50.4</v>
      </c>
      <c r="N132" s="25">
        <v>0</v>
      </c>
      <c r="O132" s="25">
        <f t="shared" si="4"/>
        <v>50.4</v>
      </c>
      <c r="P132" s="25">
        <f t="shared" si="5"/>
        <v>65.198502224419173</v>
      </c>
      <c r="Q132" s="27">
        <v>128</v>
      </c>
      <c r="R132" s="27">
        <v>128</v>
      </c>
      <c r="S132" s="29" t="s">
        <v>108</v>
      </c>
      <c r="T132" s="27">
        <v>128</v>
      </c>
      <c r="U132" s="24" t="s">
        <v>54</v>
      </c>
      <c r="V132" s="24"/>
      <c r="W132" s="23"/>
      <c r="X132" s="23"/>
      <c r="IM132" s="28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1" customFormat="1" ht="15" customHeight="1" x14ac:dyDescent="0.25">
      <c r="A133" s="30"/>
      <c r="B133" s="30"/>
      <c r="C133" s="31"/>
      <c r="D133" s="30"/>
      <c r="E133" s="30"/>
      <c r="F133" s="30"/>
      <c r="G133" s="32"/>
      <c r="H133" s="31"/>
      <c r="I133" s="32"/>
      <c r="J133" s="32"/>
      <c r="K133" s="31"/>
      <c r="L133" s="31"/>
      <c r="M133" s="32"/>
      <c r="N133" s="31"/>
      <c r="O133" s="32"/>
      <c r="P133" s="33"/>
      <c r="Q133" s="33"/>
      <c r="R133" s="30"/>
      <c r="S133" s="30"/>
      <c r="T133" s="30"/>
      <c r="U133" s="24"/>
      <c r="V133" s="24"/>
      <c r="W133" s="31"/>
      <c r="X133" s="34"/>
      <c r="IV133"/>
    </row>
    <row r="134" spans="1:256" s="1" customFormat="1" ht="15" customHeight="1" x14ac:dyDescent="0.25">
      <c r="A134" s="35" t="s">
        <v>197</v>
      </c>
      <c r="B134" s="36" t="s">
        <v>198</v>
      </c>
      <c r="C134" s="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IV134"/>
    </row>
    <row r="135" spans="1:256" s="1" customFormat="1" ht="15" customHeight="1" x14ac:dyDescent="0.25">
      <c r="A135" s="37"/>
      <c r="B135" s="38" t="s">
        <v>199</v>
      </c>
      <c r="C135" s="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IV135"/>
    </row>
    <row r="136" spans="1:256" s="1" customFormat="1" ht="15" customHeight="1" x14ac:dyDescent="0.25">
      <c r="A136" s="37"/>
      <c r="B136" s="36" t="s">
        <v>200</v>
      </c>
      <c r="C136" s="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IV136"/>
    </row>
    <row r="137" spans="1:256" s="1" customFormat="1" ht="14.15" customHeight="1" x14ac:dyDescent="0.25">
      <c r="A137" s="37"/>
      <c r="B137" s="36" t="s">
        <v>201</v>
      </c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</row>
    <row r="138" spans="1:256" s="1" customFormat="1" ht="15" customHeight="1" x14ac:dyDescent="0.25">
      <c r="A138" s="39"/>
      <c r="B138" s="38" t="s">
        <v>202</v>
      </c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</row>
    <row r="139" spans="1:256" s="1" customFormat="1" ht="15" customHeight="1" x14ac:dyDescent="0.25">
      <c r="G139" s="7"/>
      <c r="H139" s="6"/>
      <c r="I139" s="7"/>
      <c r="J139" s="7"/>
      <c r="K139" s="6"/>
      <c r="L139" s="6"/>
      <c r="M139" s="7"/>
      <c r="N139" s="6"/>
      <c r="O139" s="7"/>
      <c r="P139" s="8"/>
      <c r="Q139" s="8"/>
      <c r="S139" s="9"/>
      <c r="U139" s="6"/>
      <c r="V139" s="6"/>
      <c r="W139" s="6"/>
      <c r="IV139"/>
    </row>
    <row r="140" spans="1:256" s="1" customFormat="1" ht="15" customHeight="1" x14ac:dyDescent="0.25">
      <c r="G140" s="7"/>
      <c r="H140" s="6"/>
      <c r="I140" s="7"/>
      <c r="J140" s="7"/>
      <c r="K140" s="6"/>
      <c r="L140" s="6"/>
      <c r="M140" s="7"/>
      <c r="N140" s="6"/>
      <c r="O140" s="7"/>
      <c r="P140" s="8"/>
      <c r="Q140" s="8"/>
      <c r="S140" s="9"/>
      <c r="U140" s="6"/>
      <c r="V140" s="6"/>
      <c r="W140" s="6"/>
      <c r="IV140"/>
    </row>
    <row r="141" spans="1:256" s="1" customFormat="1" ht="15" customHeight="1" x14ac:dyDescent="0.25">
      <c r="G141" s="7"/>
      <c r="H141" s="6"/>
      <c r="I141" s="7"/>
      <c r="J141" s="7"/>
      <c r="K141" s="6"/>
      <c r="L141" s="6"/>
      <c r="M141" s="7"/>
      <c r="N141" s="6"/>
      <c r="O141" s="7"/>
      <c r="P141" s="8"/>
      <c r="Q141" s="8"/>
      <c r="S141" s="9"/>
      <c r="U141" s="6"/>
      <c r="V141" s="6"/>
      <c r="W141" s="6"/>
      <c r="IV141"/>
    </row>
    <row r="142" spans="1:256" s="1" customFormat="1" ht="15" customHeight="1" x14ac:dyDescent="0.25">
      <c r="G142" s="7"/>
      <c r="H142" s="6"/>
      <c r="I142" s="7"/>
      <c r="J142" s="7"/>
      <c r="K142" s="6"/>
      <c r="L142" s="6"/>
      <c r="M142" s="7"/>
      <c r="N142" s="6"/>
      <c r="O142" s="7"/>
      <c r="P142" s="8"/>
      <c r="Q142" s="8"/>
      <c r="S142" s="9"/>
      <c r="U142" s="6"/>
      <c r="V142" s="6"/>
      <c r="W142" s="6"/>
      <c r="IV142"/>
    </row>
    <row r="143" spans="1:256" s="1" customFormat="1" ht="15" customHeight="1" x14ac:dyDescent="0.25">
      <c r="G143" s="7"/>
      <c r="H143" s="6"/>
      <c r="I143" s="7"/>
      <c r="J143" s="7"/>
      <c r="K143" s="6"/>
      <c r="L143" s="6"/>
      <c r="M143" s="7"/>
      <c r="N143" s="6"/>
      <c r="O143" s="7"/>
      <c r="P143" s="8"/>
      <c r="Q143" s="8"/>
      <c r="S143" s="9"/>
      <c r="U143" s="6"/>
      <c r="V143" s="6"/>
      <c r="W143" s="6"/>
      <c r="IV143"/>
    </row>
    <row r="144" spans="1:256" s="1" customFormat="1" ht="15" customHeight="1" x14ac:dyDescent="0.25">
      <c r="G144" s="7"/>
      <c r="H144" s="6"/>
      <c r="I144" s="7"/>
      <c r="J144" s="7"/>
      <c r="K144" s="6"/>
      <c r="L144" s="6"/>
      <c r="M144" s="7"/>
      <c r="N144" s="6"/>
      <c r="O144" s="7"/>
      <c r="P144" s="8"/>
      <c r="Q144" s="8"/>
      <c r="S144" s="9"/>
      <c r="U144" s="6"/>
      <c r="V144" s="6"/>
      <c r="W144" s="6"/>
      <c r="IV144"/>
    </row>
    <row r="145" spans="7:256" s="1" customFormat="1" ht="15" customHeight="1" x14ac:dyDescent="0.25">
      <c r="G145" s="7"/>
      <c r="H145" s="6"/>
      <c r="I145" s="7"/>
      <c r="J145" s="7"/>
      <c r="K145" s="6"/>
      <c r="L145" s="6"/>
      <c r="M145" s="7"/>
      <c r="N145" s="6"/>
      <c r="O145" s="7"/>
      <c r="P145" s="8"/>
      <c r="Q145" s="8"/>
      <c r="S145" s="9"/>
      <c r="U145" s="6"/>
      <c r="V145" s="6"/>
      <c r="W145" s="6"/>
      <c r="IV145"/>
    </row>
    <row r="146" spans="7:256" s="1" customFormat="1" ht="15" customHeight="1" x14ac:dyDescent="0.25">
      <c r="G146" s="7"/>
      <c r="H146" s="6"/>
      <c r="I146" s="7"/>
      <c r="J146" s="7"/>
      <c r="K146" s="6"/>
      <c r="L146" s="6"/>
      <c r="M146" s="7"/>
      <c r="N146" s="6"/>
      <c r="O146" s="7"/>
      <c r="P146" s="8"/>
      <c r="Q146" s="8"/>
      <c r="S146" s="9"/>
      <c r="U146" s="6"/>
      <c r="V146" s="6"/>
      <c r="W146" s="6"/>
      <c r="IV146"/>
    </row>
    <row r="147" spans="7:256" s="1" customFormat="1" ht="15" customHeight="1" x14ac:dyDescent="0.25">
      <c r="G147" s="7"/>
      <c r="H147" s="6"/>
      <c r="I147" s="7"/>
      <c r="J147" s="7"/>
      <c r="K147" s="6"/>
      <c r="L147" s="6"/>
      <c r="M147" s="7"/>
      <c r="N147" s="6"/>
      <c r="O147" s="7"/>
      <c r="P147" s="8"/>
      <c r="Q147" s="8"/>
      <c r="S147" s="9"/>
      <c r="U147" s="6"/>
      <c r="V147" s="6"/>
      <c r="W147" s="6"/>
      <c r="IV147"/>
    </row>
    <row r="148" spans="7:256" s="1" customFormat="1" ht="15" customHeight="1" x14ac:dyDescent="0.25">
      <c r="G148" s="7"/>
      <c r="H148" s="6"/>
      <c r="I148" s="7"/>
      <c r="J148" s="7"/>
      <c r="K148" s="6"/>
      <c r="L148" s="6"/>
      <c r="M148" s="7"/>
      <c r="N148" s="6"/>
      <c r="O148" s="7"/>
      <c r="P148" s="8"/>
      <c r="Q148" s="8"/>
      <c r="S148" s="9"/>
      <c r="U148" s="6"/>
      <c r="V148" s="6"/>
      <c r="W148" s="6"/>
      <c r="IV148"/>
    </row>
  </sheetData>
  <phoneticPr fontId="15" type="noConversion"/>
  <dataValidations count="9">
    <dataValidation type="list" allowBlank="1" showInputMessage="1" showErrorMessage="1" sqref="W15 W17 W20 W1:W9 W133:W65536 IV5:IV132" xr:uid="{75776BD7-4DA3-44AB-A195-F792619F1BF7}">
      <formula1>"三好学生,三好学生标兵,优秀学生干部"</formula1>
    </dataValidation>
    <dataValidation type="list" allowBlank="1" showInputMessage="1" showErrorMessage="1" sqref="U16" xr:uid="{0DBAD68E-5EC5-431E-A647-017AD35F661B}">
      <formula1>"一等奖学金,二等奖学金,三等奖学金,课程考核不合格,德育分未达标,体育成绩不合格,违纪"</formula1>
    </dataValidation>
    <dataValidation type="list" allowBlank="1" showInputMessage="1" showErrorMessage="1" sqref="W16 W10:W14 W18:W19 W21:W132" xr:uid="{8ADCC805-BF30-4A61-BF86-F634033EA72D}">
      <formula1>$BW$8:$BW$10</formula1>
    </dataValidation>
    <dataValidation type="list" allowBlank="1" showInputMessage="1" showErrorMessage="1" sqref="V50 V133" xr:uid="{45FB898A-415A-499B-B47D-77723E8137A0}">
      <formula1>"学业进步奖,研究与创新奖,道德风尚奖,文体活动奖,社会工作奖"</formula1>
    </dataValidation>
    <dataValidation type="list" allowBlank="1" showInputMessage="1" showErrorMessage="1" sqref="U73 U86 U110 U1:U15 U17:U55 U79:U80 U82:U84 U93:U94 U96:U97 U100:U102 U104:U105 U107:U108 U112:U119 U121:U65536" xr:uid="{928E47ED-B352-43FA-966E-E97577BF2E40}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U81 U85 U95 U103 U106 U109 U111 U120 U56:U72 U74:U78 U87:U92 U98:U99" xr:uid="{66F3F5F7-2F0E-4D75-9FFD-8543F9E6A79F}">
      <formula1>$BV$8:$BV$15</formula1>
    </dataValidation>
    <dataValidation type="list" allowBlank="1" showInputMessage="1" showErrorMessage="1" sqref="S133 S5:S126 S128:S131" xr:uid="{A61E6044-5FA6-4C3F-93EC-09FAA70B6187}">
      <formula1>"是,否"</formula1>
    </dataValidation>
    <dataValidation type="list" allowBlank="1" showInputMessage="1" showErrorMessage="1" sqref="V1:V2 V134:V65536" xr:uid="{E1B411CE-B8AF-41D7-B02E-B7533976804D}">
      <formula1>#REF!</formula1>
    </dataValidation>
    <dataValidation type="list" allowBlank="1" showInputMessage="1" showErrorMessage="1" sqref="V5:V49 V51:V132" xr:uid="{954B1399-175A-4056-B9B4-7992F74A41BF}">
      <formula1>$BX$8:$BX$12</formula1>
    </dataValidation>
  </dataValidations>
  <pageMargins left="0.25" right="0.25" top="0.75" bottom="0.75" header="0.3" footer="0.3"/>
  <pageSetup paperSize="9" scale="2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4</vt:i4>
      </vt:variant>
    </vt:vector>
  </HeadingPairs>
  <TitlesOfParts>
    <vt:vector size="7" baseType="lpstr">
      <vt:lpstr>新能源</vt:lpstr>
      <vt:lpstr>高分子</vt:lpstr>
      <vt:lpstr>化师</vt:lpstr>
      <vt:lpstr>新能源!Print_Area</vt:lpstr>
      <vt:lpstr>高分子!Print_Titles</vt:lpstr>
      <vt:lpstr>化师!Print_Titles</vt:lpstr>
      <vt:lpstr>新能源!Print_Titles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A1</dc:creator>
  <cp:keywords/>
  <dc:description/>
  <cp:lastModifiedBy>Xindi Wu</cp:lastModifiedBy>
  <cp:revision>1</cp:revision>
  <cp:lastPrinted>2026-09-15T01:37:31Z</cp:lastPrinted>
  <dcterms:created xsi:type="dcterms:W3CDTF">1996-12-17T01:32:42Z</dcterms:created>
  <dcterms:modified xsi:type="dcterms:W3CDTF">2026-09-17T02:56:33Z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448FD007EEE3420B82C3675DE71CD68D</vt:lpwstr>
  </property>
  <property fmtid="{D5CDD505-2E9C-101B-9397-08002B2CF9AE}" pid="4" name="CalculationRule">
    <vt:r8>0</vt:r8>
  </property>
</Properties>
</file>