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EA0373EA-9919-430B-A735-E52A4251DF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高分子25" sheetId="7" r:id="rId1"/>
    <sheet name="化师25" sheetId="8" r:id="rId2"/>
    <sheet name="新能源25" sheetId="9" r:id="rId3"/>
    <sheet name="应化25" sheetId="10" r:id="rId4"/>
  </sheets>
  <externalReferences>
    <externalReference r:id="rId5"/>
  </externalReferences>
  <definedNames>
    <definedName name="_xlnm._FilterDatabase" localSheetId="0" hidden="1">高分子25!$A$4:$JA$132</definedName>
    <definedName name="_xlnm._FilterDatabase" localSheetId="1" hidden="1">化师25!$A$4:$JA$103</definedName>
    <definedName name="_xlnm._FilterDatabase" localSheetId="2" hidden="1">新能源25!$A$4:$JA$132</definedName>
    <definedName name="_xlnm._FilterDatabase" localSheetId="3" hidden="1">应化25!$A$4:$JA$82</definedName>
    <definedName name="_xlnm.Print_Titles" localSheetId="0">高分子25!$4:$4</definedName>
    <definedName name="_xlnm.Print_Titles" localSheetId="1">化师25!$4:$4</definedName>
    <definedName name="_xlnm.Print_Titles" localSheetId="2">新能源25!$4:$4</definedName>
    <definedName name="_xlnm.Print_Titles" localSheetId="3">应化25!$4:$4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5" i="7" l="1"/>
  <c r="V124" i="7"/>
  <c r="V123" i="7"/>
  <c r="V122" i="7"/>
  <c r="V121" i="7"/>
  <c r="V119" i="7"/>
  <c r="V118" i="7"/>
  <c r="V117" i="7"/>
  <c r="V116" i="7"/>
  <c r="V115" i="7"/>
  <c r="V113" i="7"/>
  <c r="V112" i="7"/>
  <c r="V111" i="7"/>
  <c r="V110" i="7"/>
  <c r="V109" i="7"/>
  <c r="V107" i="7"/>
  <c r="V106" i="7"/>
  <c r="V105" i="7"/>
  <c r="V104" i="7"/>
  <c r="V103" i="7"/>
  <c r="V102" i="7"/>
  <c r="V101" i="7"/>
  <c r="V100" i="7"/>
  <c r="V99" i="7"/>
  <c r="V98" i="7"/>
  <c r="V97" i="7"/>
  <c r="V96" i="7"/>
  <c r="V95" i="7"/>
  <c r="V94" i="7"/>
  <c r="V93" i="7"/>
  <c r="V92" i="7"/>
  <c r="V91" i="7"/>
  <c r="V90" i="7"/>
  <c r="V89" i="7"/>
  <c r="V88" i="7"/>
  <c r="V86" i="7"/>
  <c r="V85" i="7"/>
  <c r="V84" i="7"/>
  <c r="V83" i="7"/>
  <c r="V82" i="7"/>
  <c r="V81" i="7"/>
  <c r="V79" i="7"/>
  <c r="V77" i="7"/>
  <c r="V76" i="7"/>
  <c r="V75" i="7"/>
  <c r="V74" i="7"/>
  <c r="V73" i="7"/>
  <c r="V72" i="7"/>
  <c r="V71" i="7"/>
  <c r="V70" i="7"/>
  <c r="V69" i="7"/>
  <c r="V68" i="7"/>
  <c r="V67" i="7"/>
  <c r="V66" i="7"/>
  <c r="V65" i="7"/>
  <c r="V64" i="7"/>
  <c r="V63" i="7"/>
  <c r="V62" i="7"/>
  <c r="V61" i="7"/>
  <c r="V60" i="7"/>
  <c r="V59" i="7"/>
  <c r="V58" i="7"/>
  <c r="V57" i="7"/>
  <c r="V56" i="7"/>
  <c r="V55" i="7"/>
  <c r="V54" i="7"/>
  <c r="V53" i="7"/>
  <c r="V52" i="7"/>
  <c r="V51" i="7"/>
  <c r="V50" i="7"/>
  <c r="V49" i="7"/>
  <c r="V48" i="7"/>
  <c r="V47" i="7"/>
  <c r="V46" i="7"/>
  <c r="V45" i="7"/>
  <c r="V44" i="7"/>
  <c r="V43" i="7"/>
  <c r="V42" i="7"/>
  <c r="V41" i="7"/>
  <c r="V39" i="7"/>
  <c r="V37" i="7"/>
  <c r="V36" i="7"/>
  <c r="V35" i="7"/>
  <c r="V34" i="7"/>
  <c r="V33" i="7"/>
  <c r="V32" i="7"/>
  <c r="V31" i="7"/>
  <c r="V29" i="7"/>
  <c r="V28" i="7"/>
  <c r="V27" i="7"/>
  <c r="V26" i="7"/>
  <c r="V25" i="7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5" i="7"/>
  <c r="I125" i="7"/>
  <c r="I124" i="7"/>
  <c r="I123" i="7"/>
  <c r="I122" i="7"/>
  <c r="I120" i="7"/>
  <c r="I119" i="7"/>
  <c r="I116" i="7"/>
  <c r="I114" i="7"/>
  <c r="I113" i="7"/>
  <c r="I112" i="7"/>
  <c r="I111" i="7"/>
  <c r="I108" i="7"/>
  <c r="I104" i="7"/>
  <c r="I102" i="7"/>
  <c r="I100" i="7"/>
  <c r="I99" i="7"/>
  <c r="I98" i="7"/>
  <c r="I97" i="7"/>
  <c r="I94" i="7"/>
  <c r="I91" i="7"/>
  <c r="I88" i="7"/>
  <c r="I87" i="7"/>
  <c r="I84" i="7"/>
  <c r="I83" i="7"/>
  <c r="I82" i="7"/>
  <c r="I80" i="7"/>
  <c r="I79" i="7"/>
  <c r="I78" i="7"/>
  <c r="I75" i="7"/>
  <c r="I71" i="7"/>
  <c r="I70" i="7"/>
  <c r="I67" i="7"/>
  <c r="I57" i="7"/>
  <c r="I56" i="7"/>
  <c r="I52" i="7"/>
  <c r="I51" i="7"/>
  <c r="I50" i="7"/>
  <c r="I48" i="7"/>
  <c r="I45" i="7"/>
  <c r="I44" i="7"/>
  <c r="I42" i="7"/>
  <c r="I38" i="7"/>
  <c r="I37" i="7"/>
  <c r="I36" i="7"/>
  <c r="I35" i="7"/>
  <c r="I34" i="7"/>
  <c r="I33" i="7"/>
  <c r="I32" i="7"/>
  <c r="I30" i="7"/>
  <c r="I28" i="7"/>
  <c r="I27" i="7"/>
  <c r="I25" i="7"/>
  <c r="I24" i="7"/>
  <c r="I21" i="7"/>
  <c r="I20" i="7"/>
  <c r="I19" i="7"/>
  <c r="I17" i="7"/>
  <c r="I16" i="7"/>
  <c r="I14" i="7"/>
  <c r="I13" i="7"/>
  <c r="I12" i="7"/>
  <c r="I7" i="7"/>
  <c r="U23" i="7"/>
  <c r="U21" i="7"/>
  <c r="V76" i="10"/>
  <c r="V75" i="10"/>
  <c r="V74" i="10"/>
  <c r="V73" i="10"/>
  <c r="V72" i="10"/>
  <c r="V71" i="10"/>
  <c r="V70" i="10"/>
  <c r="V69" i="10"/>
  <c r="X68" i="10"/>
  <c r="V68" i="10"/>
  <c r="X67" i="10"/>
  <c r="V67" i="10"/>
  <c r="X66" i="10"/>
  <c r="V66" i="10"/>
  <c r="X65" i="10"/>
  <c r="V65" i="10"/>
  <c r="X64" i="10"/>
  <c r="V64" i="10"/>
  <c r="X63" i="10"/>
  <c r="V63" i="10"/>
  <c r="X62" i="10"/>
  <c r="V62" i="10"/>
  <c r="X61" i="10"/>
  <c r="V61" i="10"/>
  <c r="X60" i="10"/>
  <c r="V60" i="10"/>
  <c r="X59" i="10"/>
  <c r="V59" i="10"/>
  <c r="X58" i="10"/>
  <c r="V58" i="10"/>
  <c r="X57" i="10"/>
  <c r="V57" i="10"/>
  <c r="X56" i="10"/>
  <c r="V56" i="10"/>
  <c r="X55" i="10"/>
  <c r="V55" i="10"/>
  <c r="X54" i="10"/>
  <c r="V54" i="10"/>
  <c r="X53" i="10"/>
  <c r="V53" i="10"/>
  <c r="X52" i="10"/>
  <c r="V52" i="10"/>
  <c r="X51" i="10"/>
  <c r="V51" i="10"/>
  <c r="X50" i="10"/>
  <c r="V50" i="10"/>
  <c r="X49" i="10"/>
  <c r="V49" i="10"/>
  <c r="X48" i="10"/>
  <c r="V48" i="10"/>
  <c r="X47" i="10"/>
  <c r="V47" i="10"/>
  <c r="X46" i="10"/>
  <c r="V46" i="10"/>
  <c r="X45" i="10"/>
  <c r="V45" i="10"/>
  <c r="X44" i="10"/>
  <c r="V44" i="10"/>
  <c r="X43" i="10"/>
  <c r="V43" i="10"/>
  <c r="X42" i="10"/>
  <c r="V42" i="10"/>
  <c r="X41" i="10"/>
  <c r="V41" i="10"/>
  <c r="X40" i="10"/>
  <c r="V40" i="10"/>
  <c r="X39" i="10"/>
  <c r="V39" i="10"/>
  <c r="X38" i="10"/>
  <c r="V38" i="10"/>
  <c r="X37" i="10"/>
  <c r="V37" i="10"/>
  <c r="X36" i="10"/>
  <c r="V36" i="10"/>
  <c r="X35" i="10"/>
  <c r="V35" i="10"/>
  <c r="X34" i="10"/>
  <c r="V34" i="10"/>
  <c r="I34" i="10"/>
  <c r="X33" i="10"/>
  <c r="V33" i="10"/>
  <c r="I33" i="10"/>
  <c r="X32" i="10"/>
  <c r="V32" i="10"/>
  <c r="X31" i="10"/>
  <c r="V31" i="10"/>
  <c r="X30" i="10"/>
  <c r="V30" i="10"/>
  <c r="X29" i="10"/>
  <c r="V29" i="10"/>
  <c r="X28" i="10"/>
  <c r="V28" i="10"/>
  <c r="X27" i="10"/>
  <c r="V27" i="10"/>
  <c r="X26" i="10"/>
  <c r="V26" i="10"/>
  <c r="X25" i="10"/>
  <c r="V25" i="10"/>
  <c r="X24" i="10"/>
  <c r="V24" i="10"/>
  <c r="I24" i="10"/>
  <c r="X23" i="10"/>
  <c r="V23" i="10"/>
  <c r="X22" i="10"/>
  <c r="V22" i="10"/>
  <c r="X21" i="10"/>
  <c r="V21" i="10"/>
  <c r="X20" i="10"/>
  <c r="V20" i="10"/>
  <c r="X19" i="10"/>
  <c r="V19" i="10"/>
  <c r="X18" i="10"/>
  <c r="V18" i="10"/>
  <c r="I18" i="10"/>
  <c r="X17" i="10"/>
  <c r="V17" i="10"/>
  <c r="I17" i="10"/>
  <c r="X16" i="10"/>
  <c r="V16" i="10"/>
  <c r="X15" i="10"/>
  <c r="V15" i="10"/>
  <c r="I15" i="10"/>
  <c r="X14" i="10"/>
  <c r="V14" i="10"/>
  <c r="I14" i="10"/>
  <c r="X13" i="10"/>
  <c r="V13" i="10"/>
  <c r="X12" i="10"/>
  <c r="V12" i="10"/>
  <c r="X11" i="10"/>
  <c r="V11" i="10"/>
  <c r="X10" i="10"/>
  <c r="V10" i="10"/>
  <c r="I10" i="10"/>
  <c r="X9" i="10"/>
  <c r="V9" i="10"/>
  <c r="X8" i="10"/>
  <c r="V8" i="10"/>
  <c r="X7" i="10"/>
  <c r="V7" i="10"/>
  <c r="X6" i="10"/>
  <c r="V6" i="10"/>
  <c r="X5" i="10"/>
  <c r="V5" i="10"/>
  <c r="L5" i="10"/>
  <c r="I5" i="10"/>
  <c r="V126" i="9"/>
  <c r="V125" i="9"/>
  <c r="V124" i="9"/>
  <c r="V123" i="9"/>
  <c r="V122" i="9"/>
  <c r="V121" i="9"/>
  <c r="V120" i="9"/>
  <c r="V119" i="9"/>
  <c r="V118" i="9"/>
  <c r="V117" i="9"/>
  <c r="V116" i="9"/>
  <c r="V115" i="9"/>
  <c r="V114" i="9"/>
  <c r="V113" i="9"/>
  <c r="V112" i="9"/>
  <c r="V111" i="9"/>
  <c r="V110" i="9"/>
  <c r="V109" i="9"/>
  <c r="V108" i="9"/>
  <c r="V107" i="9"/>
  <c r="V106" i="9"/>
  <c r="V105" i="9"/>
  <c r="V104" i="9"/>
  <c r="V103" i="9"/>
  <c r="V102" i="9"/>
  <c r="V101" i="9"/>
  <c r="V100" i="9"/>
  <c r="V99" i="9"/>
  <c r="V98" i="9"/>
  <c r="V97" i="9"/>
  <c r="V96" i="9"/>
  <c r="V95" i="9"/>
  <c r="V94" i="9"/>
  <c r="V93" i="9"/>
  <c r="V92" i="9"/>
  <c r="V91" i="9"/>
  <c r="V90" i="9"/>
  <c r="V89" i="9"/>
  <c r="V88" i="9"/>
  <c r="V87" i="9"/>
  <c r="V86" i="9"/>
  <c r="V85" i="9"/>
  <c r="V84" i="9"/>
  <c r="V83" i="9"/>
  <c r="V82" i="9"/>
  <c r="V81" i="9"/>
  <c r="V80" i="9"/>
  <c r="V79" i="9"/>
  <c r="V78" i="9"/>
  <c r="V77" i="9"/>
  <c r="V76" i="9"/>
  <c r="V75" i="9"/>
  <c r="V74" i="9"/>
  <c r="V73" i="9"/>
  <c r="V72" i="9"/>
  <c r="V71" i="9"/>
  <c r="V70" i="9"/>
  <c r="V69" i="9"/>
  <c r="V68" i="9"/>
  <c r="V67" i="9"/>
  <c r="V66" i="9"/>
  <c r="V65" i="9"/>
  <c r="V64" i="9"/>
  <c r="V63" i="9"/>
  <c r="V62" i="9"/>
  <c r="V61" i="9"/>
  <c r="V60" i="9"/>
  <c r="V59" i="9"/>
  <c r="V58" i="9"/>
  <c r="V57" i="9"/>
  <c r="V56" i="9"/>
  <c r="V55" i="9"/>
  <c r="V54" i="9"/>
  <c r="V53" i="9"/>
  <c r="V52" i="9"/>
  <c r="V51" i="9"/>
  <c r="V50" i="9"/>
  <c r="V49" i="9"/>
  <c r="V48" i="9"/>
  <c r="V47" i="9"/>
  <c r="V46" i="9"/>
  <c r="V45" i="9"/>
  <c r="V44" i="9"/>
  <c r="V43" i="9"/>
  <c r="V42" i="9"/>
  <c r="V41" i="9"/>
  <c r="V40" i="9"/>
  <c r="V39" i="9"/>
  <c r="V38" i="9"/>
  <c r="V37" i="9"/>
  <c r="V36" i="9"/>
  <c r="V35" i="9"/>
  <c r="V34" i="9"/>
  <c r="V33" i="9"/>
  <c r="V32" i="9"/>
  <c r="V31" i="9"/>
  <c r="V30" i="9"/>
  <c r="V29" i="9"/>
  <c r="V28" i="9"/>
  <c r="V27" i="9"/>
  <c r="V26" i="9"/>
  <c r="V25" i="9"/>
  <c r="V24" i="9"/>
  <c r="V23" i="9"/>
  <c r="V22" i="9"/>
  <c r="V21" i="9"/>
  <c r="V20" i="9"/>
  <c r="V19" i="9"/>
  <c r="V18" i="9"/>
  <c r="V17" i="9"/>
  <c r="V16" i="9"/>
  <c r="V15" i="9"/>
  <c r="V14" i="9"/>
  <c r="V13" i="9"/>
  <c r="V12" i="9"/>
  <c r="V11" i="9"/>
  <c r="V10" i="9"/>
  <c r="V9" i="9"/>
  <c r="V8" i="9"/>
  <c r="V7" i="9"/>
  <c r="V6" i="9"/>
  <c r="V5" i="9"/>
  <c r="V97" i="8"/>
  <c r="I97" i="8"/>
  <c r="V94" i="8"/>
  <c r="I94" i="8"/>
  <c r="V93" i="8"/>
  <c r="U93" i="8"/>
  <c r="R93" i="8"/>
  <c r="O93" i="8"/>
  <c r="L93" i="8"/>
  <c r="J93" i="8"/>
  <c r="I93" i="8"/>
  <c r="V91" i="8"/>
  <c r="I91" i="8"/>
  <c r="V89" i="8"/>
  <c r="I89" i="8"/>
  <c r="V88" i="8"/>
  <c r="U88" i="8"/>
  <c r="R88" i="8"/>
  <c r="O88" i="8"/>
  <c r="L88" i="8"/>
  <c r="J88" i="8"/>
  <c r="I88" i="8"/>
  <c r="V87" i="8"/>
  <c r="I87" i="8"/>
  <c r="V86" i="8"/>
  <c r="U86" i="8"/>
  <c r="R86" i="8"/>
  <c r="O86" i="8"/>
  <c r="L86" i="8"/>
  <c r="I86" i="8"/>
  <c r="V85" i="8"/>
  <c r="I85" i="8"/>
  <c r="V84" i="8"/>
  <c r="U84" i="8"/>
  <c r="R84" i="8"/>
  <c r="O84" i="8"/>
  <c r="L84" i="8"/>
  <c r="J84" i="8"/>
  <c r="I84" i="8"/>
  <c r="V83" i="8"/>
  <c r="I83" i="8"/>
  <c r="V82" i="8"/>
  <c r="I82" i="8"/>
  <c r="V79" i="8"/>
  <c r="I79" i="8"/>
  <c r="V77" i="8"/>
  <c r="I77" i="8"/>
  <c r="V76" i="8"/>
  <c r="U76" i="8"/>
  <c r="R76" i="8"/>
  <c r="O76" i="8"/>
  <c r="L76" i="8"/>
  <c r="J76" i="8"/>
  <c r="I76" i="8"/>
  <c r="V75" i="8"/>
  <c r="I75" i="8"/>
  <c r="V74" i="8"/>
  <c r="I74" i="8"/>
  <c r="V73" i="8"/>
  <c r="U73" i="8"/>
  <c r="R73" i="8"/>
  <c r="O73" i="8"/>
  <c r="L73" i="8"/>
  <c r="I73" i="8"/>
  <c r="V72" i="8"/>
  <c r="U72" i="8"/>
  <c r="R72" i="8"/>
  <c r="O72" i="8"/>
  <c r="L72" i="8"/>
  <c r="J72" i="8"/>
  <c r="I72" i="8"/>
  <c r="V71" i="8"/>
  <c r="U71" i="8"/>
  <c r="R71" i="8"/>
  <c r="O71" i="8"/>
  <c r="L71" i="8"/>
  <c r="I71" i="8"/>
  <c r="V70" i="8"/>
  <c r="I70" i="8"/>
  <c r="V69" i="8"/>
  <c r="U69" i="8"/>
  <c r="R69" i="8"/>
  <c r="O69" i="8"/>
  <c r="I69" i="8"/>
  <c r="V67" i="8"/>
  <c r="I67" i="8"/>
  <c r="V66" i="8"/>
  <c r="I66" i="8"/>
  <c r="V65" i="8"/>
  <c r="U65" i="8"/>
  <c r="R65" i="8"/>
  <c r="O65" i="8"/>
  <c r="L65" i="8"/>
  <c r="J65" i="8"/>
  <c r="I65" i="8"/>
  <c r="V64" i="8"/>
  <c r="U64" i="8"/>
  <c r="R64" i="8"/>
  <c r="O64" i="8"/>
  <c r="L64" i="8"/>
  <c r="I64" i="8"/>
  <c r="V62" i="8"/>
  <c r="U62" i="8"/>
  <c r="R62" i="8"/>
  <c r="O62" i="8"/>
  <c r="L62" i="8"/>
  <c r="J62" i="8"/>
  <c r="I62" i="8"/>
  <c r="V58" i="8"/>
  <c r="U58" i="8"/>
  <c r="R58" i="8"/>
  <c r="O58" i="8"/>
  <c r="L58" i="8"/>
  <c r="J58" i="8"/>
  <c r="I58" i="8"/>
  <c r="V57" i="8"/>
  <c r="U57" i="8"/>
  <c r="R57" i="8"/>
  <c r="O57" i="8"/>
  <c r="L57" i="8"/>
  <c r="J57" i="8"/>
  <c r="I57" i="8"/>
  <c r="V56" i="8"/>
  <c r="I56" i="8"/>
  <c r="V55" i="8"/>
  <c r="U55" i="8"/>
  <c r="R55" i="8"/>
  <c r="O55" i="8"/>
  <c r="L55" i="8"/>
  <c r="J55" i="8"/>
  <c r="I55" i="8"/>
  <c r="V53" i="8"/>
  <c r="U53" i="8"/>
  <c r="R53" i="8"/>
  <c r="O53" i="8"/>
  <c r="L53" i="8"/>
  <c r="J53" i="8"/>
  <c r="I53" i="8"/>
  <c r="V49" i="8"/>
  <c r="U49" i="8"/>
  <c r="R49" i="8"/>
  <c r="O49" i="8"/>
  <c r="L49" i="8"/>
  <c r="J49" i="8"/>
  <c r="I49" i="8"/>
  <c r="V48" i="8"/>
  <c r="U48" i="8"/>
  <c r="R48" i="8"/>
  <c r="O48" i="8"/>
  <c r="L48" i="8"/>
  <c r="J48" i="8"/>
  <c r="I48" i="8"/>
  <c r="V47" i="8"/>
  <c r="U47" i="8"/>
  <c r="R47" i="8"/>
  <c r="O47" i="8"/>
  <c r="L47" i="8"/>
  <c r="I47" i="8"/>
  <c r="V46" i="8"/>
  <c r="U46" i="8"/>
  <c r="R46" i="8"/>
  <c r="O46" i="8"/>
  <c r="L46" i="8"/>
  <c r="J46" i="8"/>
  <c r="I46" i="8"/>
  <c r="V45" i="8"/>
  <c r="U45" i="8"/>
  <c r="R45" i="8"/>
  <c r="O45" i="8"/>
  <c r="L45" i="8"/>
  <c r="I45" i="8"/>
  <c r="V44" i="8"/>
  <c r="U44" i="8"/>
  <c r="R44" i="8"/>
  <c r="O44" i="8"/>
  <c r="L44" i="8"/>
  <c r="I44" i="8"/>
  <c r="V41" i="8"/>
  <c r="U41" i="8"/>
  <c r="R41" i="8"/>
  <c r="O41" i="8"/>
  <c r="L41" i="8"/>
  <c r="J41" i="8"/>
  <c r="I41" i="8"/>
  <c r="V40" i="8"/>
  <c r="I40" i="8"/>
  <c r="V38" i="8"/>
  <c r="I38" i="8"/>
  <c r="V37" i="8"/>
  <c r="I37" i="8"/>
  <c r="V35" i="8"/>
  <c r="I35" i="8"/>
  <c r="V34" i="8"/>
  <c r="I34" i="8"/>
  <c r="V33" i="8"/>
  <c r="I33" i="8"/>
  <c r="V32" i="8"/>
  <c r="U32" i="8"/>
  <c r="R32" i="8"/>
  <c r="O32" i="8"/>
  <c r="L32" i="8"/>
  <c r="J32" i="8"/>
  <c r="I32" i="8"/>
  <c r="V31" i="8"/>
  <c r="I31" i="8"/>
  <c r="V30" i="8"/>
  <c r="U30" i="8"/>
  <c r="R30" i="8"/>
  <c r="O30" i="8"/>
  <c r="L30" i="8"/>
  <c r="J30" i="8"/>
  <c r="I30" i="8"/>
  <c r="V29" i="8"/>
  <c r="U29" i="8"/>
  <c r="R29" i="8"/>
  <c r="O29" i="8"/>
  <c r="L29" i="8"/>
  <c r="J29" i="8"/>
  <c r="I29" i="8"/>
  <c r="V27" i="8"/>
  <c r="I27" i="8"/>
  <c r="V26" i="8"/>
  <c r="U26" i="8"/>
  <c r="R26" i="8"/>
  <c r="O26" i="8"/>
  <c r="L26" i="8"/>
  <c r="J26" i="8"/>
  <c r="I26" i="8"/>
  <c r="V25" i="8"/>
  <c r="I25" i="8"/>
  <c r="V24" i="8"/>
  <c r="I24" i="8"/>
  <c r="V23" i="8"/>
  <c r="I23" i="8"/>
  <c r="V22" i="8"/>
  <c r="U22" i="8"/>
  <c r="R22" i="8"/>
  <c r="O22" i="8"/>
  <c r="L22" i="8"/>
  <c r="I22" i="8"/>
  <c r="V21" i="8"/>
  <c r="U21" i="8"/>
  <c r="R21" i="8"/>
  <c r="O21" i="8"/>
  <c r="L21" i="8"/>
  <c r="I21" i="8"/>
  <c r="V20" i="8"/>
  <c r="U20" i="8"/>
  <c r="R20" i="8"/>
  <c r="O20" i="8"/>
  <c r="L20" i="8"/>
  <c r="J20" i="8"/>
  <c r="V19" i="8"/>
  <c r="U19" i="8"/>
  <c r="R19" i="8"/>
  <c r="O19" i="8"/>
  <c r="L19" i="8"/>
  <c r="J19" i="8"/>
  <c r="I19" i="8"/>
  <c r="V18" i="8"/>
  <c r="U18" i="8"/>
  <c r="R18" i="8"/>
  <c r="O18" i="8"/>
  <c r="L18" i="8"/>
  <c r="J18" i="8"/>
  <c r="I18" i="8"/>
  <c r="V17" i="8"/>
  <c r="U17" i="8"/>
  <c r="R17" i="8"/>
  <c r="O17" i="8"/>
  <c r="L17" i="8"/>
  <c r="J17" i="8"/>
  <c r="I17" i="8"/>
  <c r="V16" i="8"/>
  <c r="I16" i="8"/>
  <c r="V15" i="8"/>
  <c r="U15" i="8"/>
  <c r="R15" i="8"/>
  <c r="O15" i="8"/>
  <c r="L15" i="8"/>
  <c r="J15" i="8"/>
  <c r="I15" i="8"/>
  <c r="V14" i="8"/>
  <c r="U14" i="8"/>
  <c r="R14" i="8"/>
  <c r="O14" i="8"/>
  <c r="L14" i="8"/>
  <c r="J14" i="8"/>
  <c r="I14" i="8"/>
  <c r="V13" i="8"/>
  <c r="I13" i="8"/>
  <c r="V12" i="8"/>
  <c r="I12" i="8"/>
  <c r="V11" i="8"/>
  <c r="V10" i="8"/>
  <c r="U10" i="8"/>
  <c r="R10" i="8"/>
  <c r="O10" i="8"/>
  <c r="L10" i="8"/>
  <c r="J10" i="8"/>
  <c r="V9" i="8"/>
  <c r="U9" i="8"/>
  <c r="R9" i="8"/>
  <c r="O9" i="8"/>
  <c r="L9" i="8"/>
  <c r="J9" i="8"/>
  <c r="V8" i="8"/>
  <c r="U8" i="8"/>
  <c r="R8" i="8"/>
  <c r="O8" i="8"/>
  <c r="L8" i="8"/>
  <c r="J8" i="8"/>
  <c r="I8" i="8"/>
  <c r="V7" i="8"/>
  <c r="U7" i="8"/>
  <c r="R7" i="8"/>
  <c r="O7" i="8"/>
  <c r="L7" i="8"/>
  <c r="J7" i="8"/>
  <c r="I7" i="8"/>
  <c r="V5" i="8"/>
  <c r="U5" i="8"/>
  <c r="R5" i="8"/>
  <c r="O5" i="8"/>
  <c r="J5" i="8"/>
  <c r="I5" i="8"/>
  <c r="U125" i="7"/>
  <c r="R125" i="7"/>
  <c r="O125" i="7"/>
  <c r="L125" i="7"/>
  <c r="U124" i="7"/>
  <c r="R124" i="7"/>
  <c r="O124" i="7"/>
  <c r="L124" i="7"/>
  <c r="U123" i="7"/>
  <c r="R123" i="7"/>
  <c r="O123" i="7"/>
  <c r="L123" i="7"/>
  <c r="U122" i="7"/>
  <c r="R122" i="7"/>
  <c r="O122" i="7"/>
  <c r="L122" i="7"/>
  <c r="R120" i="7"/>
  <c r="O120" i="7"/>
  <c r="L120" i="7"/>
  <c r="U119" i="7"/>
  <c r="R119" i="7"/>
  <c r="O119" i="7"/>
  <c r="L119" i="7"/>
  <c r="U116" i="7"/>
  <c r="R116" i="7"/>
  <c r="O116" i="7"/>
  <c r="L116" i="7"/>
  <c r="U114" i="7"/>
  <c r="R114" i="7"/>
  <c r="O114" i="7"/>
  <c r="L114" i="7"/>
  <c r="U113" i="7"/>
  <c r="R113" i="7"/>
  <c r="O113" i="7"/>
  <c r="L113" i="7"/>
  <c r="U112" i="7"/>
  <c r="R112" i="7"/>
  <c r="O112" i="7"/>
  <c r="L112" i="7"/>
  <c r="U111" i="7"/>
  <c r="R111" i="7"/>
  <c r="O111" i="7"/>
  <c r="L111" i="7"/>
  <c r="U108" i="7"/>
  <c r="R108" i="7"/>
  <c r="O108" i="7"/>
  <c r="L108" i="7"/>
  <c r="U104" i="7"/>
  <c r="R104" i="7"/>
  <c r="O104" i="7"/>
  <c r="L104" i="7"/>
  <c r="U102" i="7"/>
  <c r="R102" i="7"/>
  <c r="O102" i="7"/>
  <c r="L102" i="7"/>
  <c r="U100" i="7"/>
  <c r="R100" i="7"/>
  <c r="O100" i="7"/>
  <c r="L100" i="7"/>
  <c r="U99" i="7"/>
  <c r="R99" i="7"/>
  <c r="O99" i="7"/>
  <c r="L99" i="7"/>
  <c r="U98" i="7"/>
  <c r="R98" i="7"/>
  <c r="O98" i="7"/>
  <c r="L98" i="7"/>
  <c r="U97" i="7"/>
  <c r="R97" i="7"/>
  <c r="O97" i="7"/>
  <c r="L97" i="7"/>
  <c r="U94" i="7"/>
  <c r="R94" i="7"/>
  <c r="O94" i="7"/>
  <c r="L94" i="7"/>
  <c r="U91" i="7"/>
  <c r="R91" i="7"/>
  <c r="O91" i="7"/>
  <c r="L91" i="7"/>
  <c r="U88" i="7"/>
  <c r="R88" i="7"/>
  <c r="O88" i="7"/>
  <c r="L88" i="7"/>
  <c r="U87" i="7"/>
  <c r="R87" i="7"/>
  <c r="O87" i="7"/>
  <c r="L87" i="7"/>
  <c r="U84" i="7"/>
  <c r="R84" i="7"/>
  <c r="O84" i="7"/>
  <c r="L84" i="7"/>
  <c r="U83" i="7"/>
  <c r="R83" i="7"/>
  <c r="O83" i="7"/>
  <c r="L83" i="7"/>
  <c r="U82" i="7"/>
  <c r="R82" i="7"/>
  <c r="O82" i="7"/>
  <c r="L82" i="7"/>
  <c r="U80" i="7"/>
  <c r="R80" i="7"/>
  <c r="O80" i="7"/>
  <c r="L80" i="7"/>
  <c r="U79" i="7"/>
  <c r="R79" i="7"/>
  <c r="O79" i="7"/>
  <c r="L79" i="7"/>
  <c r="U78" i="7"/>
  <c r="R78" i="7"/>
  <c r="O78" i="7"/>
  <c r="L78" i="7"/>
  <c r="U75" i="7"/>
  <c r="R75" i="7"/>
  <c r="O75" i="7"/>
  <c r="L75" i="7"/>
  <c r="U71" i="7"/>
  <c r="R71" i="7"/>
  <c r="O71" i="7"/>
  <c r="L71" i="7"/>
  <c r="U70" i="7"/>
  <c r="R70" i="7"/>
  <c r="O70" i="7"/>
  <c r="U67" i="7"/>
  <c r="R67" i="7"/>
  <c r="O67" i="7"/>
  <c r="L67" i="7"/>
  <c r="U57" i="7"/>
  <c r="R57" i="7"/>
  <c r="O57" i="7"/>
  <c r="L57" i="7"/>
  <c r="U56" i="7"/>
  <c r="R56" i="7"/>
  <c r="O56" i="7"/>
  <c r="L56" i="7"/>
  <c r="U52" i="7"/>
  <c r="R52" i="7"/>
  <c r="O52" i="7"/>
  <c r="L52" i="7"/>
  <c r="U51" i="7"/>
  <c r="R51" i="7"/>
  <c r="O51" i="7"/>
  <c r="L51" i="7"/>
  <c r="U50" i="7"/>
  <c r="R50" i="7"/>
  <c r="O50" i="7"/>
  <c r="L50" i="7"/>
  <c r="U48" i="7"/>
  <c r="R48" i="7"/>
  <c r="O48" i="7"/>
  <c r="L48" i="7"/>
  <c r="U45" i="7"/>
  <c r="R45" i="7"/>
  <c r="O45" i="7"/>
  <c r="L45" i="7"/>
  <c r="U44" i="7"/>
  <c r="R44" i="7"/>
  <c r="O44" i="7"/>
  <c r="L44" i="7"/>
  <c r="U42" i="7"/>
  <c r="R42" i="7"/>
  <c r="O42" i="7"/>
  <c r="L42" i="7"/>
  <c r="U39" i="7"/>
  <c r="U38" i="7"/>
  <c r="R38" i="7"/>
  <c r="O38" i="7"/>
  <c r="L38" i="7"/>
  <c r="U37" i="7"/>
  <c r="R37" i="7"/>
  <c r="O37" i="7"/>
  <c r="L37" i="7"/>
  <c r="U36" i="7"/>
  <c r="R36" i="7"/>
  <c r="O36" i="7"/>
  <c r="L36" i="7"/>
  <c r="U35" i="7"/>
  <c r="R35" i="7"/>
  <c r="O35" i="7"/>
  <c r="L35" i="7"/>
  <c r="U34" i="7"/>
  <c r="O34" i="7"/>
  <c r="L34" i="7"/>
  <c r="U33" i="7"/>
  <c r="R33" i="7"/>
  <c r="O33" i="7"/>
  <c r="L33" i="7"/>
  <c r="U32" i="7"/>
  <c r="R32" i="7"/>
  <c r="O32" i="7"/>
  <c r="L32" i="7"/>
  <c r="U30" i="7"/>
  <c r="R30" i="7"/>
  <c r="O30" i="7"/>
  <c r="L30" i="7"/>
  <c r="U28" i="7"/>
  <c r="R28" i="7"/>
  <c r="O28" i="7"/>
  <c r="L28" i="7"/>
  <c r="U27" i="7"/>
  <c r="R27" i="7"/>
  <c r="O27" i="7"/>
  <c r="L27" i="7"/>
  <c r="U25" i="7"/>
  <c r="R25" i="7"/>
  <c r="O25" i="7"/>
  <c r="U24" i="7"/>
  <c r="R24" i="7"/>
  <c r="O24" i="7"/>
  <c r="L24" i="7"/>
  <c r="U20" i="7"/>
  <c r="R20" i="7"/>
  <c r="O20" i="7"/>
  <c r="L20" i="7"/>
  <c r="U19" i="7"/>
  <c r="R19" i="7"/>
  <c r="O19" i="7"/>
  <c r="L19" i="7"/>
  <c r="U17" i="7"/>
  <c r="R17" i="7"/>
  <c r="O17" i="7"/>
  <c r="L17" i="7"/>
  <c r="U16" i="7"/>
  <c r="R16" i="7"/>
  <c r="O16" i="7"/>
  <c r="L16" i="7"/>
  <c r="U15" i="7"/>
  <c r="U14" i="7"/>
  <c r="R14" i="7"/>
  <c r="O14" i="7"/>
  <c r="L14" i="7"/>
  <c r="U13" i="7"/>
  <c r="R13" i="7"/>
  <c r="O13" i="7"/>
  <c r="L13" i="7"/>
  <c r="U12" i="7"/>
  <c r="R12" i="7"/>
  <c r="O12" i="7"/>
  <c r="U8" i="7"/>
  <c r="U7" i="7"/>
  <c r="U6" i="7"/>
</calcChain>
</file>

<file path=xl/sharedStrings.xml><?xml version="1.0" encoding="utf-8"?>
<sst xmlns="http://schemas.openxmlformats.org/spreadsheetml/2006/main" count="2687" uniqueCount="556">
  <si>
    <t>附件5：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</si>
  <si>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</si>
  <si>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</si>
  <si>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</si>
  <si>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</si>
  <si>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</si>
  <si>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</si>
  <si>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</si>
  <si>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</si>
  <si>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</si>
  <si>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</si>
  <si>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</si>
  <si>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</si>
  <si>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</si>
  <si>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</si>
  <si>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</si>
  <si>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</si>
  <si>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</si>
  <si>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</si>
  <si>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</si>
  <si>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</si>
  <si>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</si>
  <si>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</si>
  <si>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</si>
  <si>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</si>
  <si>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</si>
  <si>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</si>
  <si>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</si>
  <si>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</si>
  <si>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</si>
  <si>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</si>
  <si>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</si>
  <si>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</si>
  <si>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</si>
  <si>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化学化工学院</t>
  </si>
  <si>
    <t>高分子材料与工程</t>
  </si>
  <si>
    <t>否</t>
  </si>
  <si>
    <t>一等奖学金</t>
  </si>
  <si>
    <t>三好学生标兵</t>
  </si>
  <si>
    <t>研究与创新奖</t>
  </si>
  <si>
    <t>三好学生</t>
  </si>
  <si>
    <t>一等</t>
  </si>
  <si>
    <t>三标</t>
  </si>
  <si>
    <t>学业进步奖</t>
  </si>
  <si>
    <t>优秀学生干部</t>
  </si>
  <si>
    <t>二等</t>
  </si>
  <si>
    <t>三好</t>
  </si>
  <si>
    <t>道德风尚奖</t>
  </si>
  <si>
    <t>二等奖学金</t>
  </si>
  <si>
    <t>三等</t>
  </si>
  <si>
    <t>优干</t>
  </si>
  <si>
    <t>文体活动奖</t>
  </si>
  <si>
    <t>课程考核不合格</t>
  </si>
  <si>
    <t>社会工作奖</t>
  </si>
  <si>
    <t>德育分未达标</t>
  </si>
  <si>
    <t>体育成绩不合格</t>
  </si>
  <si>
    <t>三等奖学金</t>
  </si>
  <si>
    <t>是</t>
  </si>
  <si>
    <t>体测成绩不合格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</si>
  <si>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</si>
  <si>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</si>
  <si>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</si>
  <si>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</si>
  <si>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</si>
  <si>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</si>
  <si>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化学（师范）</t>
  </si>
  <si>
    <t>王旭</t>
  </si>
  <si>
    <t>新能源材料与器件</t>
  </si>
  <si>
    <t>应用化学</t>
  </si>
  <si>
    <t>化学化工学院高分子材料与工程专业2025年级综合测评排名表</t>
  </si>
  <si>
    <t>高253</t>
  </si>
  <si>
    <t>杨硕</t>
  </si>
  <si>
    <t>高251</t>
  </si>
  <si>
    <t>孟苏媛</t>
  </si>
  <si>
    <t>项佳月</t>
  </si>
  <si>
    <t>李心甜</t>
  </si>
  <si>
    <t>施丞骏</t>
  </si>
  <si>
    <t>丁方栋</t>
  </si>
  <si>
    <t>高254</t>
  </si>
  <si>
    <t>夏怡</t>
  </si>
  <si>
    <t>高252</t>
  </si>
  <si>
    <t>周萌</t>
  </si>
  <si>
    <t>荀祎阳</t>
  </si>
  <si>
    <t>居夕涵</t>
  </si>
  <si>
    <t>张宇豪</t>
  </si>
  <si>
    <t>邱喆</t>
  </si>
  <si>
    <t>蒋锭一</t>
  </si>
  <si>
    <t>徐静华</t>
  </si>
  <si>
    <t>夏浩铭</t>
  </si>
  <si>
    <t>袁铖</t>
  </si>
  <si>
    <t>叶子</t>
  </si>
  <si>
    <t>张雨露</t>
  </si>
  <si>
    <t>靖千卉紫</t>
  </si>
  <si>
    <t>姚佳</t>
  </si>
  <si>
    <t>赵伊锦</t>
  </si>
  <si>
    <t>张晨煜</t>
  </si>
  <si>
    <t>杨嘉豪</t>
  </si>
  <si>
    <t>李永成</t>
  </si>
  <si>
    <t>肖涵乙</t>
  </si>
  <si>
    <t>曹恪胜</t>
  </si>
  <si>
    <t>谈君扬</t>
  </si>
  <si>
    <t>刘欣悦</t>
  </si>
  <si>
    <t>王景申</t>
  </si>
  <si>
    <t>黄世佳</t>
  </si>
  <si>
    <t>刘睿文</t>
  </si>
  <si>
    <t>姚嘉乐</t>
  </si>
  <si>
    <t>黄国冰</t>
  </si>
  <si>
    <t>曹心宇</t>
  </si>
  <si>
    <t>廖舒乐</t>
  </si>
  <si>
    <t>刘洪志</t>
  </si>
  <si>
    <t>何俊杰</t>
  </si>
  <si>
    <t>李骏康</t>
  </si>
  <si>
    <t>章明</t>
  </si>
  <si>
    <t>刁浩天</t>
  </si>
  <si>
    <t>戴锦程</t>
  </si>
  <si>
    <t>潘家辉</t>
  </si>
  <si>
    <t>刘志豪</t>
  </si>
  <si>
    <t>肖陆枫</t>
  </si>
  <si>
    <t>陈涵予</t>
  </si>
  <si>
    <t>金城</t>
  </si>
  <si>
    <t>严子阳</t>
  </si>
  <si>
    <t>韩旭辉</t>
  </si>
  <si>
    <t>王馨奕</t>
  </si>
  <si>
    <t xml:space="preserve">57.4
</t>
  </si>
  <si>
    <t>颜雨凡</t>
  </si>
  <si>
    <t>胡梓恒</t>
  </si>
  <si>
    <t>彭浩然</t>
  </si>
  <si>
    <t>曹崇庆</t>
  </si>
  <si>
    <t>唐帅科</t>
  </si>
  <si>
    <t>吴宇伦</t>
  </si>
  <si>
    <t>张苏凡</t>
  </si>
  <si>
    <t>朱倚娴</t>
  </si>
  <si>
    <t>龙淑婷</t>
  </si>
  <si>
    <t>许庭瑜</t>
  </si>
  <si>
    <t>王鋆希</t>
  </si>
  <si>
    <t>费诗恒</t>
  </si>
  <si>
    <t>刘子豪</t>
  </si>
  <si>
    <t>王刚</t>
  </si>
  <si>
    <t>张志轩</t>
  </si>
  <si>
    <t>班文豪</t>
  </si>
  <si>
    <t>45,00</t>
  </si>
  <si>
    <t>赵祥云</t>
  </si>
  <si>
    <t>刘俊一</t>
  </si>
  <si>
    <t>马俊</t>
  </si>
  <si>
    <t>马程驰</t>
  </si>
  <si>
    <t>孙皓轩</t>
  </si>
  <si>
    <t>杨云龙</t>
  </si>
  <si>
    <t>郑诚</t>
  </si>
  <si>
    <t>仲文博</t>
  </si>
  <si>
    <t>丁文涛</t>
  </si>
  <si>
    <t>胡睿</t>
  </si>
  <si>
    <t>郭超</t>
  </si>
  <si>
    <t>宫传阳</t>
  </si>
  <si>
    <t>郭文涵</t>
  </si>
  <si>
    <t>周宗琦</t>
  </si>
  <si>
    <t>袁寂甯</t>
  </si>
  <si>
    <t>万凯博</t>
  </si>
  <si>
    <t>陆斯琪</t>
  </si>
  <si>
    <t>季阳</t>
  </si>
  <si>
    <t>刘相东</t>
  </si>
  <si>
    <t>陆子鹤</t>
  </si>
  <si>
    <t>陈智博</t>
  </si>
  <si>
    <t>周灏铭</t>
  </si>
  <si>
    <t>史欣婷</t>
  </si>
  <si>
    <t>徐翊文</t>
  </si>
  <si>
    <t>张杰</t>
  </si>
  <si>
    <t>戴曹楠</t>
  </si>
  <si>
    <t>王蕊</t>
  </si>
  <si>
    <t>彭海旭</t>
  </si>
  <si>
    <t>解鑫枭</t>
  </si>
  <si>
    <t>李越</t>
  </si>
  <si>
    <t>徐照洋</t>
  </si>
  <si>
    <t>徐俊峰</t>
  </si>
  <si>
    <t>罗正毅</t>
  </si>
  <si>
    <t>解文博</t>
  </si>
  <si>
    <t>易骋</t>
  </si>
  <si>
    <t>陶明浩</t>
  </si>
  <si>
    <t>陆心培</t>
  </si>
  <si>
    <t>黄天宇</t>
  </si>
  <si>
    <t>张铭轩</t>
  </si>
  <si>
    <t>蔡嘉鑫</t>
  </si>
  <si>
    <t>鲁文浩</t>
  </si>
  <si>
    <t>梁雅婷</t>
  </si>
  <si>
    <t>接帅</t>
  </si>
  <si>
    <t>赵思远</t>
  </si>
  <si>
    <t>郑瀚</t>
  </si>
  <si>
    <t>张皓竣</t>
  </si>
  <si>
    <t>王浩宇</t>
  </si>
  <si>
    <t>王超</t>
  </si>
  <si>
    <t>刘洋</t>
  </si>
  <si>
    <t>高雪峰</t>
  </si>
  <si>
    <t>赵泽禹</t>
  </si>
  <si>
    <t>许诺</t>
  </si>
  <si>
    <t>冯伟如</t>
  </si>
  <si>
    <t>戴辰予</t>
  </si>
  <si>
    <t>徐勤龙</t>
  </si>
  <si>
    <t>陈国庆</t>
  </si>
  <si>
    <t>赵梓丞</t>
  </si>
  <si>
    <t>化学化工学院化学（师范）专业2025年级综合测评排名表</t>
  </si>
  <si>
    <t>化师253</t>
  </si>
  <si>
    <t>2508110423</t>
  </si>
  <si>
    <t>宋涛</t>
  </si>
  <si>
    <t>化师251</t>
  </si>
  <si>
    <t>王佳成</t>
  </si>
  <si>
    <t>2508110410</t>
  </si>
  <si>
    <t>张灵钰</t>
  </si>
  <si>
    <t>2508110417</t>
  </si>
  <si>
    <t>郑萌萌</t>
  </si>
  <si>
    <t>2508110426</t>
  </si>
  <si>
    <t>胡双双</t>
  </si>
  <si>
    <t>2508110418</t>
  </si>
  <si>
    <t>施佳汝</t>
  </si>
  <si>
    <t>化师252</t>
  </si>
  <si>
    <t>2508110386</t>
  </si>
  <si>
    <t>杨苏鈺</t>
  </si>
  <si>
    <t>2508110387</t>
  </si>
  <si>
    <t>何梦茹</t>
  </si>
  <si>
    <t>2508110381</t>
  </si>
  <si>
    <t>王颖</t>
  </si>
  <si>
    <t>2508110403</t>
  </si>
  <si>
    <t>张敏</t>
  </si>
  <si>
    <t>2508110414</t>
  </si>
  <si>
    <t>刘子轩</t>
  </si>
  <si>
    <t>2508110384</t>
  </si>
  <si>
    <t>张秋彦</t>
  </si>
  <si>
    <t>2508110406</t>
  </si>
  <si>
    <t>王凤梅</t>
  </si>
  <si>
    <t>2508110416</t>
  </si>
  <si>
    <t>茆钏钰</t>
  </si>
  <si>
    <t>2508110419</t>
  </si>
  <si>
    <t>绪峻齐</t>
  </si>
  <si>
    <t>2508110402</t>
  </si>
  <si>
    <t>李美琪</t>
  </si>
  <si>
    <t>陈芊名</t>
  </si>
  <si>
    <t>黄露露</t>
  </si>
  <si>
    <t>2508110389</t>
  </si>
  <si>
    <t>曲祉铭</t>
  </si>
  <si>
    <t>2508110371</t>
  </si>
  <si>
    <t>刘雨薇</t>
  </si>
  <si>
    <t>2508110379</t>
  </si>
  <si>
    <t>朱佳</t>
  </si>
  <si>
    <t>2508110413</t>
  </si>
  <si>
    <t>陈欣怡</t>
  </si>
  <si>
    <t>2508110377</t>
  </si>
  <si>
    <t>谢东廷</t>
  </si>
  <si>
    <t>陈佳瑶</t>
  </si>
  <si>
    <t>2508110409</t>
  </si>
  <si>
    <t>徐紫程</t>
  </si>
  <si>
    <t>2508110401</t>
  </si>
  <si>
    <t>冯秋涵</t>
  </si>
  <si>
    <t>2508110373</t>
  </si>
  <si>
    <t>徐敬文</t>
  </si>
  <si>
    <t>2508110407</t>
  </si>
  <si>
    <t>黄诗喻</t>
  </si>
  <si>
    <t>2508110385</t>
  </si>
  <si>
    <t>陈花培钰</t>
  </si>
  <si>
    <t>2508110380</t>
  </si>
  <si>
    <t>王奕轩</t>
  </si>
  <si>
    <t>2508110383</t>
  </si>
  <si>
    <t>车莹</t>
  </si>
  <si>
    <t>范佳冰</t>
  </si>
  <si>
    <t>2508110393</t>
  </si>
  <si>
    <t>王子豪</t>
  </si>
  <si>
    <t>2508110392</t>
  </si>
  <si>
    <t>史鸿飞</t>
  </si>
  <si>
    <t>朱生枫</t>
  </si>
  <si>
    <t>2508110374</t>
  </si>
  <si>
    <t>管营营</t>
  </si>
  <si>
    <t>2508110412</t>
  </si>
  <si>
    <t>李诗雨</t>
  </si>
  <si>
    <t>顾佳鹏</t>
  </si>
  <si>
    <t>张欣玥</t>
  </si>
  <si>
    <t>翟晗旭</t>
  </si>
  <si>
    <t>周孝雪</t>
  </si>
  <si>
    <t>刘以琳</t>
  </si>
  <si>
    <t>陈思羽</t>
  </si>
  <si>
    <t>2508110404</t>
  </si>
  <si>
    <t>刘博文</t>
  </si>
  <si>
    <t>2508110411</t>
  </si>
  <si>
    <t>张莉</t>
  </si>
  <si>
    <t>蒋琬婷</t>
  </si>
  <si>
    <t>曲秋晓</t>
  </si>
  <si>
    <t>沈泉壹</t>
  </si>
  <si>
    <t>濮一轩</t>
  </si>
  <si>
    <t>朱新彤</t>
  </si>
  <si>
    <t>2508110408</t>
  </si>
  <si>
    <t>殷菲</t>
  </si>
  <si>
    <t>2508110394</t>
  </si>
  <si>
    <t>秦家琦</t>
  </si>
  <si>
    <t>2508110420</t>
  </si>
  <si>
    <t>张雨桐</t>
  </si>
  <si>
    <t>2508110427</t>
  </si>
  <si>
    <t>李皓宇</t>
  </si>
  <si>
    <t>宋泽毅</t>
  </si>
  <si>
    <t>丁欣蕊</t>
  </si>
  <si>
    <t>龚钦怡</t>
  </si>
  <si>
    <t>2508110428</t>
  </si>
  <si>
    <t>陈航</t>
  </si>
  <si>
    <t>丛星宇</t>
  </si>
  <si>
    <t>沈书吉</t>
  </si>
  <si>
    <t>2508110425</t>
  </si>
  <si>
    <t>周恒</t>
  </si>
  <si>
    <t>2508110390</t>
  </si>
  <si>
    <t>吴怡</t>
  </si>
  <si>
    <t>2508110397</t>
  </si>
  <si>
    <t>陈睿阳</t>
  </si>
  <si>
    <t>毛雨轩</t>
  </si>
  <si>
    <t>唐绍航</t>
  </si>
  <si>
    <t>2508110382</t>
  </si>
  <si>
    <t>陆卉雯</t>
  </si>
  <si>
    <t>孙诗瑶</t>
  </si>
  <si>
    <t>2508110422</t>
  </si>
  <si>
    <t>戈瑞</t>
  </si>
  <si>
    <t>钟如玉</t>
  </si>
  <si>
    <t>2415110158</t>
  </si>
  <si>
    <t>单江涛</t>
  </si>
  <si>
    <t>2508110388</t>
  </si>
  <si>
    <t>申璇</t>
  </si>
  <si>
    <t>2508110430</t>
  </si>
  <si>
    <t>盖尊泽</t>
  </si>
  <si>
    <t>2508110375</t>
  </si>
  <si>
    <t>王明月</t>
  </si>
  <si>
    <t>黄科铭</t>
  </si>
  <si>
    <t>2508110396</t>
  </si>
  <si>
    <t>张航瑞</t>
  </si>
  <si>
    <t>洪智楷</t>
  </si>
  <si>
    <t>薄妍</t>
  </si>
  <si>
    <t>2509110292</t>
  </si>
  <si>
    <t>王妍</t>
  </si>
  <si>
    <t>2508110372</t>
  </si>
  <si>
    <t>顾芳菲</t>
  </si>
  <si>
    <t>2508110429</t>
  </si>
  <si>
    <t>王远文</t>
  </si>
  <si>
    <t>2508110395</t>
  </si>
  <si>
    <t>袁一凡</t>
  </si>
  <si>
    <t>夏海洋</t>
  </si>
  <si>
    <t>2508110398</t>
  </si>
  <si>
    <t>程嘉毅</t>
  </si>
  <si>
    <t>2508110424</t>
  </si>
  <si>
    <t>韩子秋</t>
  </si>
  <si>
    <t>2508110399</t>
  </si>
  <si>
    <t>刘奕可</t>
  </si>
  <si>
    <t>袁宇晨</t>
  </si>
  <si>
    <t>2508110376</t>
  </si>
  <si>
    <t>王馨钰</t>
  </si>
  <si>
    <t>程子涵</t>
  </si>
  <si>
    <t>2508110421</t>
  </si>
  <si>
    <t>宋明轩</t>
  </si>
  <si>
    <t>2508110400</t>
  </si>
  <si>
    <t>孟维然</t>
  </si>
  <si>
    <t>刘世宇</t>
  </si>
  <si>
    <t>张歆奕</t>
  </si>
  <si>
    <t>2508110378</t>
  </si>
  <si>
    <t>刘芯羽</t>
  </si>
  <si>
    <t>化学化工学院新能源材料与器件专业2025年级综合测评排名表</t>
  </si>
  <si>
    <t>新能源254</t>
  </si>
  <si>
    <t>程静璋</t>
  </si>
  <si>
    <t>新能源253</t>
  </si>
  <si>
    <t>汪佳怡</t>
  </si>
  <si>
    <t>新能源251</t>
  </si>
  <si>
    <t>钱叙宇</t>
  </si>
  <si>
    <t>张瑞</t>
  </si>
  <si>
    <t>夏春芳</t>
  </si>
  <si>
    <t>王泽群</t>
  </si>
  <si>
    <t>桑一帆</t>
  </si>
  <si>
    <t>密丝语</t>
  </si>
  <si>
    <t>蔡兴亮</t>
  </si>
  <si>
    <t>刘世坤</t>
  </si>
  <si>
    <t>新能源252</t>
  </si>
  <si>
    <t>高雨涵</t>
  </si>
  <si>
    <t>赵园杰</t>
  </si>
  <si>
    <t>吕后彤</t>
  </si>
  <si>
    <t>李怡</t>
  </si>
  <si>
    <t>顾莉莎</t>
  </si>
  <si>
    <t>廖裕彬</t>
  </si>
  <si>
    <t>张美华</t>
  </si>
  <si>
    <t>魏小峰</t>
  </si>
  <si>
    <t>吴旭旺</t>
  </si>
  <si>
    <t>秦思怡</t>
  </si>
  <si>
    <t>王舒雅</t>
  </si>
  <si>
    <t>姚相如</t>
  </si>
  <si>
    <t>崔裕顺</t>
  </si>
  <si>
    <t>曹欣宜</t>
  </si>
  <si>
    <t>项欣缘</t>
  </si>
  <si>
    <t>郑宇劼</t>
  </si>
  <si>
    <t>邓博</t>
  </si>
  <si>
    <t>周佳宝</t>
  </si>
  <si>
    <t>张以晨</t>
  </si>
  <si>
    <t>朱秋晓</t>
  </si>
  <si>
    <t>古晨瑞</t>
  </si>
  <si>
    <t>高慧媛</t>
  </si>
  <si>
    <t>张成轩</t>
  </si>
  <si>
    <t>李子涵</t>
  </si>
  <si>
    <t>邵季九</t>
  </si>
  <si>
    <t>钱昱彤</t>
  </si>
  <si>
    <t>殷鑫晨</t>
  </si>
  <si>
    <t>尚春乙</t>
  </si>
  <si>
    <t>段雪兴</t>
  </si>
  <si>
    <t>戴子涵</t>
  </si>
  <si>
    <t>穆璟锐</t>
  </si>
  <si>
    <t>杜耀辉</t>
  </si>
  <si>
    <t>吴鹏翔</t>
  </si>
  <si>
    <t>耿培毓</t>
  </si>
  <si>
    <t>张云程</t>
  </si>
  <si>
    <t>包韫萱</t>
  </si>
  <si>
    <t>蒋泽睿</t>
  </si>
  <si>
    <t>马铭泽</t>
  </si>
  <si>
    <t>陈奕铭</t>
  </si>
  <si>
    <t>沈誉恒</t>
  </si>
  <si>
    <t>孙宇康</t>
  </si>
  <si>
    <t>吴可</t>
  </si>
  <si>
    <t>季煜铭</t>
  </si>
  <si>
    <t>陶相全</t>
  </si>
  <si>
    <t>赵垣清</t>
  </si>
  <si>
    <t>尉曹雨轩</t>
  </si>
  <si>
    <t>梁兴智</t>
  </si>
  <si>
    <t>徐远航</t>
  </si>
  <si>
    <t>洪熙顺</t>
  </si>
  <si>
    <t>王禹凡</t>
  </si>
  <si>
    <t>吴一凡</t>
  </si>
  <si>
    <t>龙金凤</t>
  </si>
  <si>
    <t>丁强</t>
  </si>
  <si>
    <t>戴璐阳</t>
  </si>
  <si>
    <t>郭章彤</t>
  </si>
  <si>
    <t>李宗羲</t>
  </si>
  <si>
    <t>杨淦阳</t>
  </si>
  <si>
    <t>王文博</t>
  </si>
  <si>
    <t>王佳清</t>
  </si>
  <si>
    <t>况卓昀</t>
  </si>
  <si>
    <t>周航</t>
  </si>
  <si>
    <t>陈旺杰</t>
  </si>
  <si>
    <t>高晨</t>
  </si>
  <si>
    <t>王奕凯</t>
  </si>
  <si>
    <t>蒋林烜</t>
  </si>
  <si>
    <t>邓文韬</t>
  </si>
  <si>
    <t>花凌寒</t>
  </si>
  <si>
    <t>朱连硕</t>
  </si>
  <si>
    <t>汤文豪</t>
  </si>
  <si>
    <t>童修齐</t>
  </si>
  <si>
    <t>马翰涛</t>
  </si>
  <si>
    <t>季雷</t>
  </si>
  <si>
    <t>郭耀南</t>
  </si>
  <si>
    <t>卢亦宸</t>
  </si>
  <si>
    <t>王多好</t>
  </si>
  <si>
    <t>周海涛</t>
  </si>
  <si>
    <t>朱恒</t>
  </si>
  <si>
    <t>孙宇翔</t>
  </si>
  <si>
    <t>吴舒阳</t>
  </si>
  <si>
    <t>张津瑜</t>
  </si>
  <si>
    <t>聂志远</t>
  </si>
  <si>
    <t>陈泽宇</t>
  </si>
  <si>
    <t>姚昊</t>
  </si>
  <si>
    <t>刘欣宇</t>
  </si>
  <si>
    <t>吴航</t>
  </si>
  <si>
    <t>沈永康</t>
  </si>
  <si>
    <t>陈旭东</t>
  </si>
  <si>
    <t>何洋</t>
  </si>
  <si>
    <t>柴少杰</t>
  </si>
  <si>
    <t>周子恒</t>
  </si>
  <si>
    <t>张磊</t>
  </si>
  <si>
    <t>秦爽</t>
  </si>
  <si>
    <t>李宇彬</t>
  </si>
  <si>
    <t>薄纬辰</t>
  </si>
  <si>
    <t>彭泽瑜</t>
  </si>
  <si>
    <t>于银龙</t>
  </si>
  <si>
    <t>陈志豪</t>
  </si>
  <si>
    <t>宋晨宇</t>
  </si>
  <si>
    <t>杨竣凯</t>
  </si>
  <si>
    <t>金明翰</t>
  </si>
  <si>
    <t>王邦维</t>
  </si>
  <si>
    <t>水宇翔</t>
  </si>
  <si>
    <t>刘恒熙</t>
  </si>
  <si>
    <t>詹磊</t>
  </si>
  <si>
    <t>黄天泽</t>
  </si>
  <si>
    <t>周鸣宇</t>
  </si>
  <si>
    <t>王国豪</t>
  </si>
  <si>
    <t>朱栩颉</t>
  </si>
  <si>
    <t>陈硕</t>
  </si>
  <si>
    <t>居逸嘉</t>
  </si>
  <si>
    <t>赵扬</t>
  </si>
  <si>
    <t>潘艺伟</t>
  </si>
  <si>
    <t>化学化工学院应用化学专业2025年级综合测评排名表</t>
  </si>
  <si>
    <t>应化252</t>
  </si>
  <si>
    <t>陈姝彤</t>
  </si>
  <si>
    <t>应化251</t>
  </si>
  <si>
    <t>集湉茹</t>
  </si>
  <si>
    <t>胡斯瑜</t>
  </si>
  <si>
    <t>孙艺豪</t>
  </si>
  <si>
    <t>胡心宇</t>
  </si>
  <si>
    <t>苏睿晰</t>
  </si>
  <si>
    <t>田晓晴</t>
  </si>
  <si>
    <t>周婷</t>
  </si>
  <si>
    <t>黄翔</t>
  </si>
  <si>
    <t>薛芳芳</t>
  </si>
  <si>
    <t>黄新航</t>
  </si>
  <si>
    <t>时训涛</t>
  </si>
  <si>
    <t>黄晓耘</t>
  </si>
  <si>
    <t>步吟风</t>
  </si>
  <si>
    <t>吴旭照</t>
  </si>
  <si>
    <t>陈鑫鑫</t>
  </si>
  <si>
    <t>刘子博</t>
  </si>
  <si>
    <t>任展宏</t>
  </si>
  <si>
    <t>刘芮君</t>
  </si>
  <si>
    <t>丁达文</t>
  </si>
  <si>
    <t>陈粤豪</t>
  </si>
  <si>
    <t>戴震鑫</t>
  </si>
  <si>
    <t>宋金泽</t>
  </si>
  <si>
    <t>姜俊达</t>
  </si>
  <si>
    <t>司嘉文</t>
  </si>
  <si>
    <t>张思语</t>
  </si>
  <si>
    <t>郭振华</t>
  </si>
  <si>
    <t>施欣怡</t>
  </si>
  <si>
    <t>谢付骏</t>
  </si>
  <si>
    <t>王豫</t>
  </si>
  <si>
    <t>陈叙睿</t>
  </si>
  <si>
    <t>嵇华军</t>
  </si>
  <si>
    <t>朱冰</t>
  </si>
  <si>
    <t>王子恩</t>
  </si>
  <si>
    <t>李长峻</t>
  </si>
  <si>
    <t>丁浩楠</t>
  </si>
  <si>
    <t>张昊</t>
  </si>
  <si>
    <t>刘成</t>
  </si>
  <si>
    <t>吕泗萱</t>
  </si>
  <si>
    <t>滕浩博</t>
  </si>
  <si>
    <t>何轶峰</t>
  </si>
  <si>
    <t>吴泽宣</t>
  </si>
  <si>
    <t>林子锋</t>
  </si>
  <si>
    <t>宋琛</t>
  </si>
  <si>
    <t>李浩闻</t>
  </si>
  <si>
    <t>王浩</t>
  </si>
  <si>
    <t>王佳佳</t>
  </si>
  <si>
    <t>周正毅</t>
  </si>
  <si>
    <t>徐钰洋</t>
  </si>
  <si>
    <t>周前程</t>
  </si>
  <si>
    <t>沈陆辕</t>
  </si>
  <si>
    <t>柴家旺</t>
  </si>
  <si>
    <t>陆天丞</t>
  </si>
  <si>
    <t>胡俊杰</t>
  </si>
  <si>
    <t>张康硕</t>
  </si>
  <si>
    <t>凌锦</t>
  </si>
  <si>
    <t>宋泓睿</t>
  </si>
  <si>
    <t>刘俊</t>
  </si>
  <si>
    <t>吕良</t>
  </si>
  <si>
    <t>曹诚烨</t>
  </si>
  <si>
    <t>李家志</t>
  </si>
  <si>
    <t>唐禹哲</t>
  </si>
  <si>
    <t>邱硕</t>
  </si>
  <si>
    <t>任立强</t>
  </si>
  <si>
    <t>周跃</t>
  </si>
  <si>
    <t>徐汪宇凡</t>
  </si>
  <si>
    <t>余丽</t>
  </si>
  <si>
    <t>易博桥</t>
  </si>
  <si>
    <t>王迪卡</t>
  </si>
  <si>
    <t>沈翔</t>
  </si>
  <si>
    <t>许子浩</t>
  </si>
  <si>
    <t>新能源254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</si>
</sst>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26" x14ac:knownFonts="1">
    <font>
      <sz val="12"/>
      <name val="宋体"/>
      <charset val="134"/>
    </font>
    <font>
      <sz val="12"/>
      <color rgb="FFFF0000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2"/>
      <name val="黑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黑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color rgb="FFFF0000"/>
      <name val="仿宋"/>
      <family val="3"/>
      <charset val="134"/>
    </font>
    <font>
      <u/>
      <sz val="12"/>
      <name val="Times New Roman"/>
      <family val="1"/>
    </font>
    <font>
      <sz val="11"/>
      <name val="黑体"/>
      <family val="3"/>
      <charset val="134"/>
    </font>
    <font>
      <b/>
      <sz val="11"/>
      <color rgb="FFFF0000"/>
      <name val="黑体"/>
      <family val="3"/>
      <charset val="134"/>
    </font>
    <font>
      <sz val="9"/>
      <name val="仿宋"/>
      <family val="3"/>
      <charset val="134"/>
    </font>
    <font>
      <sz val="10"/>
      <name val="仿宋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7"/>
      <name val="宋体"/>
      <family val="3"/>
      <charset val="134"/>
    </font>
    <font>
      <sz val="7"/>
      <name val="仿宋"/>
      <family val="3"/>
      <charset val="134"/>
    </font>
    <font>
      <sz val="7"/>
      <color rgb="FF000000"/>
      <name val="仿宋"/>
      <family val="3"/>
      <charset val="134"/>
    </font>
    <font>
      <sz val="7"/>
      <color theme="1"/>
      <name val="仿宋"/>
      <family val="3"/>
      <charset val="134"/>
    </font>
    <font>
      <sz val="7"/>
      <color rgb="FF000000"/>
      <name val="宋体"/>
      <family val="3"/>
      <charset val="134"/>
    </font>
    <font>
      <sz val="7"/>
      <color rgb="FFFF0000"/>
      <name val="仿宋"/>
      <family val="3"/>
      <charset val="134"/>
    </font>
    <font>
      <sz val="11"/>
      <name val="等线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2" fontId="19" fillId="2" borderId="3" xfId="0" applyNumberFormat="1" applyFont="1" applyFill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6" fontId="20" fillId="0" borderId="7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176" fontId="19" fillId="0" borderId="7" xfId="0" applyNumberFormat="1" applyFont="1" applyBorder="1" applyAlignment="1">
      <alignment horizontal="center" vertical="center" wrapText="1"/>
    </xf>
    <xf numFmtId="2" fontId="19" fillId="0" borderId="7" xfId="0" applyNumberFormat="1" applyFont="1" applyBorder="1" applyAlignment="1">
      <alignment horizontal="center" vertical="center" wrapText="1"/>
    </xf>
    <xf numFmtId="176" fontId="21" fillId="0" borderId="7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2" fontId="19" fillId="2" borderId="7" xfId="0" applyNumberFormat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2" fontId="20" fillId="3" borderId="3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2" fontId="19" fillId="2" borderId="5" xfId="0" applyNumberFormat="1" applyFont="1" applyFill="1" applyBorder="1" applyAlignment="1">
      <alignment horizontal="center" vertical="center"/>
    </xf>
    <xf numFmtId="176" fontId="19" fillId="0" borderId="5" xfId="0" applyNumberFormat="1" applyFont="1" applyBorder="1" applyAlignment="1">
      <alignment horizontal="center" vertical="center" wrapText="1"/>
    </xf>
    <xf numFmtId="176" fontId="19" fillId="0" borderId="5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3" xfId="0" applyFont="1" applyBorder="1" applyAlignment="1">
      <alignment horizontal="center" vertical="center"/>
    </xf>
    <xf numFmtId="176" fontId="21" fillId="0" borderId="3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7" fontId="21" fillId="0" borderId="3" xfId="0" applyNumberFormat="1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centerContinuous" vertical="center"/>
    </xf>
    <xf numFmtId="176" fontId="9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10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/>
    </xf>
    <xf numFmtId="176" fontId="22" fillId="4" borderId="3" xfId="0" applyNumberFormat="1" applyFont="1" applyFill="1" applyBorder="1" applyAlignment="1">
      <alignment horizontal="center" vertical="center"/>
    </xf>
    <xf numFmtId="176" fontId="22" fillId="0" borderId="3" xfId="0" applyNumberFormat="1" applyFont="1" applyBorder="1" applyAlignment="1">
      <alignment horizontal="center" vertical="center"/>
    </xf>
    <xf numFmtId="176" fontId="18" fillId="4" borderId="3" xfId="0" applyNumberFormat="1" applyFont="1" applyFill="1" applyBorder="1" applyAlignment="1">
      <alignment horizontal="center" vertical="center"/>
    </xf>
    <xf numFmtId="176" fontId="19" fillId="4" borderId="3" xfId="0" applyNumberFormat="1" applyFont="1" applyFill="1" applyBorder="1" applyAlignment="1">
      <alignment horizontal="center" vertical="center"/>
    </xf>
    <xf numFmtId="176" fontId="23" fillId="0" borderId="3" xfId="0" applyNumberFormat="1" applyFont="1" applyBorder="1" applyAlignment="1">
      <alignment horizontal="center" vertical="center"/>
    </xf>
    <xf numFmtId="176" fontId="20" fillId="4" borderId="3" xfId="0" applyNumberFormat="1" applyFont="1" applyFill="1" applyBorder="1" applyAlignment="1">
      <alignment horizontal="center" vertical="center"/>
    </xf>
    <xf numFmtId="176" fontId="19" fillId="4" borderId="0" xfId="0" applyNumberFormat="1" applyFont="1" applyFill="1" applyAlignment="1">
      <alignment horizontal="center" vertical="center"/>
    </xf>
    <xf numFmtId="176" fontId="20" fillId="0" borderId="3" xfId="0" applyNumberFormat="1" applyFont="1" applyBorder="1" applyAlignment="1">
      <alignment horizontal="center" vertical="center"/>
    </xf>
    <xf numFmtId="176" fontId="18" fillId="0" borderId="3" xfId="0" applyNumberFormat="1" applyFont="1" applyBorder="1" applyAlignment="1">
      <alignment horizontal="center" vertical="center" wrapText="1"/>
    </xf>
    <xf numFmtId="176" fontId="17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yuxiaokang/Library/Containers/com.tencent.xinWeChat/Data/Documents/xwechat_files/wxid_2qvh658etksk12_cd7a/msg/file/2026-09/Users/yuxiaokang/Library/Containers/com.tencent.xinWeChat/Data/Documents/Users/14829/Documents/WeChat%20Files/wxid_sfumsmeoj3l622/FileStorage/File/2026-09/&#21270;&#24072;253&#32508;&#21512;&#27979;&#35780;&#34920;.xlsx?F7ED7305" TargetMode="External"/><Relationship Id="rId1" Type="http://schemas.openxmlformats.org/officeDocument/2006/relationships/externalLinkPath" Target="file:///\\F7ED7305\&#21270;&#24072;253&#32508;&#21512;&#27979;&#3578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专业年级"/>
      <sheetName val="工作表1"/>
    </sheetNames>
    <sheetDataSet>
      <sheetData sheetId="0" refreshError="1"/>
      <sheetData sheetId="1" refreshError="1">
        <row r="1">
          <cell r="A1" t="str">
            <v>姓名</v>
          </cell>
          <cell r="B1" t="str">
            <v>基础英语（一）</v>
          </cell>
          <cell r="C1" t="str">
            <v>劳动教育（一）</v>
          </cell>
          <cell r="D1" t="str">
            <v>人工智能通识B</v>
          </cell>
          <cell r="E1" t="str">
            <v>高等数学B（一）</v>
          </cell>
          <cell r="F1" t="str">
            <v>军事训练</v>
          </cell>
          <cell r="G1" t="str">
            <v>思想道德与法治</v>
          </cell>
          <cell r="H1" t="str">
            <v>专业入门与专业伦理</v>
          </cell>
          <cell r="I1" t="str">
            <v>无机化学（一）</v>
          </cell>
          <cell r="J1" t="str">
            <v>无机化学实验(一）</v>
          </cell>
          <cell r="K1" t="str">
            <v>办公软件高级应用</v>
          </cell>
          <cell r="L1" t="str">
            <v>大学生心理素质教育</v>
          </cell>
          <cell r="M1" t="str">
            <v>大学物理B（一）</v>
          </cell>
          <cell r="N1" t="str">
            <v>高等数学B（二）</v>
          </cell>
          <cell r="O1" t="str">
            <v>工程认识</v>
          </cell>
          <cell r="P1" t="str">
            <v>国家安全教育</v>
          </cell>
          <cell r="Q1" t="str">
            <v>军事理论</v>
          </cell>
          <cell r="R1" t="str">
            <v>理工英语</v>
          </cell>
          <cell r="S1" t="str">
            <v>无机化学（二）</v>
          </cell>
          <cell r="T1" t="str">
            <v>无机化学实验(二）</v>
          </cell>
          <cell r="U1" t="str">
            <v>中国近现代史纲要</v>
          </cell>
          <cell r="V1" t="str">
            <v>中学生发展与学习（心理学基础）</v>
          </cell>
          <cell r="W1" t="str">
            <v>成绩</v>
          </cell>
        </row>
        <row r="2">
          <cell r="A2" t="str">
            <v>宋涛</v>
          </cell>
          <cell r="B2">
            <v>91</v>
          </cell>
          <cell r="C2">
            <v>95</v>
          </cell>
          <cell r="D2">
            <v>97</v>
          </cell>
          <cell r="E2">
            <v>98</v>
          </cell>
          <cell r="F2">
            <v>95</v>
          </cell>
          <cell r="G2">
            <v>95</v>
          </cell>
          <cell r="H2">
            <v>95</v>
          </cell>
          <cell r="I2">
            <v>97</v>
          </cell>
          <cell r="J2">
            <v>95</v>
          </cell>
          <cell r="K2">
            <v>95</v>
          </cell>
          <cell r="L2">
            <v>95</v>
          </cell>
          <cell r="M2">
            <v>100</v>
          </cell>
          <cell r="N2">
            <v>95</v>
          </cell>
          <cell r="O2">
            <v>95</v>
          </cell>
          <cell r="P2">
            <v>95</v>
          </cell>
          <cell r="Q2">
            <v>95</v>
          </cell>
          <cell r="R2">
            <v>91</v>
          </cell>
          <cell r="S2">
            <v>97</v>
          </cell>
          <cell r="T2">
            <v>95</v>
          </cell>
          <cell r="U2">
            <v>95</v>
          </cell>
          <cell r="V2">
            <v>98</v>
          </cell>
          <cell r="W2">
            <v>95.76</v>
          </cell>
        </row>
        <row r="3">
          <cell r="A3" t="str">
            <v>张灵钰</v>
          </cell>
          <cell r="B3">
            <v>87</v>
          </cell>
          <cell r="C3">
            <v>95</v>
          </cell>
          <cell r="D3">
            <v>96</v>
          </cell>
          <cell r="E3">
            <v>95</v>
          </cell>
          <cell r="F3">
            <v>85</v>
          </cell>
          <cell r="G3">
            <v>95</v>
          </cell>
          <cell r="H3">
            <v>85</v>
          </cell>
          <cell r="I3">
            <v>95</v>
          </cell>
          <cell r="J3">
            <v>95</v>
          </cell>
          <cell r="K3">
            <v>95</v>
          </cell>
          <cell r="L3">
            <v>85</v>
          </cell>
          <cell r="M3">
            <v>93</v>
          </cell>
          <cell r="N3">
            <v>93</v>
          </cell>
          <cell r="O3">
            <v>95</v>
          </cell>
          <cell r="P3">
            <v>95</v>
          </cell>
          <cell r="Q3">
            <v>94</v>
          </cell>
          <cell r="R3">
            <v>87</v>
          </cell>
          <cell r="S3">
            <v>97</v>
          </cell>
          <cell r="T3">
            <v>95</v>
          </cell>
          <cell r="U3">
            <v>95</v>
          </cell>
          <cell r="V3">
            <v>98</v>
          </cell>
          <cell r="W3">
            <v>93.11</v>
          </cell>
        </row>
        <row r="4">
          <cell r="A4" t="str">
            <v>郑萌萌</v>
          </cell>
          <cell r="B4">
            <v>85</v>
          </cell>
          <cell r="C4">
            <v>95</v>
          </cell>
          <cell r="D4">
            <v>97</v>
          </cell>
          <cell r="E4">
            <v>95</v>
          </cell>
          <cell r="F4">
            <v>85</v>
          </cell>
          <cell r="G4">
            <v>95</v>
          </cell>
          <cell r="H4">
            <v>95</v>
          </cell>
          <cell r="I4">
            <v>84</v>
          </cell>
          <cell r="J4">
            <v>95</v>
          </cell>
          <cell r="K4">
            <v>95</v>
          </cell>
          <cell r="L4">
            <v>85</v>
          </cell>
          <cell r="M4">
            <v>100</v>
          </cell>
          <cell r="N4">
            <v>94</v>
          </cell>
          <cell r="O4">
            <v>85</v>
          </cell>
          <cell r="P4">
            <v>95</v>
          </cell>
          <cell r="Q4">
            <v>92</v>
          </cell>
          <cell r="R4">
            <v>89</v>
          </cell>
          <cell r="S4">
            <v>94</v>
          </cell>
          <cell r="T4">
            <v>95</v>
          </cell>
          <cell r="U4">
            <v>85</v>
          </cell>
          <cell r="V4">
            <v>96</v>
          </cell>
          <cell r="W4">
            <v>91.87</v>
          </cell>
        </row>
        <row r="5">
          <cell r="A5" t="str">
            <v>王颖</v>
          </cell>
          <cell r="B5">
            <v>88</v>
          </cell>
          <cell r="C5">
            <v>95</v>
          </cell>
          <cell r="D5">
            <v>96</v>
          </cell>
          <cell r="E5">
            <v>90</v>
          </cell>
          <cell r="F5">
            <v>85</v>
          </cell>
          <cell r="G5">
            <v>95</v>
          </cell>
          <cell r="H5">
            <v>95</v>
          </cell>
          <cell r="I5">
            <v>78</v>
          </cell>
          <cell r="J5">
            <v>95</v>
          </cell>
          <cell r="K5">
            <v>95</v>
          </cell>
          <cell r="L5">
            <v>85</v>
          </cell>
          <cell r="M5">
            <v>96</v>
          </cell>
          <cell r="N5">
            <v>92</v>
          </cell>
          <cell r="O5">
            <v>95</v>
          </cell>
          <cell r="P5">
            <v>95</v>
          </cell>
          <cell r="Q5">
            <v>92</v>
          </cell>
          <cell r="R5">
            <v>85</v>
          </cell>
          <cell r="S5">
            <v>96</v>
          </cell>
          <cell r="T5">
            <v>95</v>
          </cell>
          <cell r="U5">
            <v>95</v>
          </cell>
          <cell r="V5">
            <v>97</v>
          </cell>
          <cell r="W5">
            <v>91.6</v>
          </cell>
        </row>
        <row r="6">
          <cell r="A6" t="str">
            <v>王佳成</v>
          </cell>
          <cell r="B6">
            <v>79</v>
          </cell>
          <cell r="C6">
            <v>95</v>
          </cell>
          <cell r="D6">
            <v>95</v>
          </cell>
          <cell r="E6">
            <v>97</v>
          </cell>
          <cell r="F6">
            <v>85</v>
          </cell>
          <cell r="G6">
            <v>85</v>
          </cell>
          <cell r="H6">
            <v>95</v>
          </cell>
          <cell r="I6">
            <v>88</v>
          </cell>
          <cell r="J6">
            <v>95</v>
          </cell>
          <cell r="K6">
            <v>85</v>
          </cell>
          <cell r="L6">
            <v>85</v>
          </cell>
          <cell r="M6">
            <v>95</v>
          </cell>
          <cell r="N6">
            <v>100</v>
          </cell>
          <cell r="O6">
            <v>85</v>
          </cell>
          <cell r="P6">
            <v>95</v>
          </cell>
          <cell r="Q6">
            <v>95</v>
          </cell>
          <cell r="R6">
            <v>87</v>
          </cell>
          <cell r="S6">
            <v>91</v>
          </cell>
          <cell r="T6">
            <v>95</v>
          </cell>
          <cell r="U6">
            <v>95</v>
          </cell>
          <cell r="V6">
            <v>97</v>
          </cell>
          <cell r="W6">
            <v>91.57</v>
          </cell>
        </row>
        <row r="7">
          <cell r="A7" t="str">
            <v>张敏</v>
          </cell>
          <cell r="B7">
            <v>84</v>
          </cell>
          <cell r="C7">
            <v>95</v>
          </cell>
          <cell r="D7">
            <v>88</v>
          </cell>
          <cell r="E7">
            <v>90</v>
          </cell>
          <cell r="F7">
            <v>85</v>
          </cell>
          <cell r="G7">
            <v>95</v>
          </cell>
          <cell r="H7">
            <v>85</v>
          </cell>
          <cell r="I7">
            <v>84</v>
          </cell>
          <cell r="J7">
            <v>95</v>
          </cell>
          <cell r="K7">
            <v>85</v>
          </cell>
          <cell r="L7">
            <v>95</v>
          </cell>
          <cell r="M7">
            <v>94</v>
          </cell>
          <cell r="N7">
            <v>96</v>
          </cell>
          <cell r="O7">
            <v>85</v>
          </cell>
          <cell r="P7">
            <v>95</v>
          </cell>
          <cell r="Q7">
            <v>92</v>
          </cell>
          <cell r="R7">
            <v>89</v>
          </cell>
          <cell r="S7">
            <v>94</v>
          </cell>
          <cell r="T7">
            <v>85</v>
          </cell>
          <cell r="U7">
            <v>95</v>
          </cell>
          <cell r="V7">
            <v>91</v>
          </cell>
          <cell r="W7">
            <v>90.79</v>
          </cell>
        </row>
        <row r="8">
          <cell r="A8" t="str">
            <v>施佳汝</v>
          </cell>
          <cell r="B8">
            <v>86</v>
          </cell>
          <cell r="C8">
            <v>95</v>
          </cell>
          <cell r="D8">
            <v>97</v>
          </cell>
          <cell r="E8">
            <v>90</v>
          </cell>
          <cell r="F8">
            <v>85</v>
          </cell>
          <cell r="G8">
            <v>95</v>
          </cell>
          <cell r="H8">
            <v>95</v>
          </cell>
          <cell r="I8">
            <v>76</v>
          </cell>
          <cell r="J8">
            <v>95</v>
          </cell>
          <cell r="K8">
            <v>95</v>
          </cell>
          <cell r="L8">
            <v>95</v>
          </cell>
          <cell r="M8">
            <v>97</v>
          </cell>
          <cell r="N8">
            <v>92</v>
          </cell>
          <cell r="O8">
            <v>85</v>
          </cell>
          <cell r="P8">
            <v>95</v>
          </cell>
          <cell r="Q8">
            <v>96</v>
          </cell>
          <cell r="R8">
            <v>90</v>
          </cell>
          <cell r="S8">
            <v>87</v>
          </cell>
          <cell r="T8">
            <v>95</v>
          </cell>
          <cell r="U8">
            <v>85</v>
          </cell>
          <cell r="V8">
            <v>94</v>
          </cell>
          <cell r="W8">
            <v>90.68</v>
          </cell>
        </row>
        <row r="9">
          <cell r="A9" t="str">
            <v>张秋彦</v>
          </cell>
          <cell r="B9">
            <v>92</v>
          </cell>
          <cell r="C9">
            <v>95</v>
          </cell>
          <cell r="D9">
            <v>89</v>
          </cell>
          <cell r="E9">
            <v>90</v>
          </cell>
          <cell r="F9">
            <v>85</v>
          </cell>
          <cell r="G9">
            <v>95</v>
          </cell>
          <cell r="H9">
            <v>85</v>
          </cell>
          <cell r="I9">
            <v>82</v>
          </cell>
          <cell r="J9">
            <v>85</v>
          </cell>
          <cell r="K9">
            <v>95</v>
          </cell>
          <cell r="L9">
            <v>85</v>
          </cell>
          <cell r="M9">
            <v>95</v>
          </cell>
          <cell r="N9">
            <v>90</v>
          </cell>
          <cell r="O9">
            <v>85</v>
          </cell>
          <cell r="P9">
            <v>95</v>
          </cell>
          <cell r="Q9">
            <v>94</v>
          </cell>
          <cell r="R9">
            <v>87</v>
          </cell>
          <cell r="S9">
            <v>92</v>
          </cell>
          <cell r="T9">
            <v>95</v>
          </cell>
          <cell r="U9">
            <v>95</v>
          </cell>
          <cell r="V9">
            <v>95</v>
          </cell>
          <cell r="W9">
            <v>90.54</v>
          </cell>
        </row>
        <row r="10">
          <cell r="A10" t="str">
            <v>胡双双</v>
          </cell>
          <cell r="B10">
            <v>82</v>
          </cell>
          <cell r="C10">
            <v>95</v>
          </cell>
          <cell r="D10">
            <v>97</v>
          </cell>
          <cell r="E10">
            <v>97</v>
          </cell>
          <cell r="F10">
            <v>85</v>
          </cell>
          <cell r="G10">
            <v>95</v>
          </cell>
          <cell r="H10">
            <v>95</v>
          </cell>
          <cell r="I10">
            <v>79</v>
          </cell>
          <cell r="J10">
            <v>85</v>
          </cell>
          <cell r="K10">
            <v>85</v>
          </cell>
          <cell r="L10">
            <v>95</v>
          </cell>
          <cell r="M10">
            <v>94</v>
          </cell>
          <cell r="N10">
            <v>95</v>
          </cell>
          <cell r="O10">
            <v>95</v>
          </cell>
          <cell r="P10">
            <v>85</v>
          </cell>
          <cell r="Q10">
            <v>93</v>
          </cell>
          <cell r="R10">
            <v>89</v>
          </cell>
          <cell r="S10">
            <v>92</v>
          </cell>
          <cell r="T10">
            <v>95</v>
          </cell>
          <cell r="U10">
            <v>95</v>
          </cell>
          <cell r="V10">
            <v>72</v>
          </cell>
          <cell r="W10">
            <v>90.49</v>
          </cell>
        </row>
        <row r="11">
          <cell r="A11" t="str">
            <v>绪峻齐</v>
          </cell>
          <cell r="B11">
            <v>85</v>
          </cell>
          <cell r="C11">
            <v>95</v>
          </cell>
          <cell r="D11">
            <v>91</v>
          </cell>
          <cell r="E11">
            <v>90</v>
          </cell>
          <cell r="F11">
            <v>85</v>
          </cell>
          <cell r="G11">
            <v>95</v>
          </cell>
          <cell r="H11">
            <v>95</v>
          </cell>
          <cell r="I11">
            <v>84</v>
          </cell>
          <cell r="J11">
            <v>95</v>
          </cell>
          <cell r="K11">
            <v>95</v>
          </cell>
          <cell r="L11">
            <v>85</v>
          </cell>
          <cell r="M11">
            <v>82</v>
          </cell>
          <cell r="N11">
            <v>89</v>
          </cell>
          <cell r="O11">
            <v>85</v>
          </cell>
          <cell r="P11">
            <v>95</v>
          </cell>
          <cell r="Q11">
            <v>97</v>
          </cell>
          <cell r="R11">
            <v>91</v>
          </cell>
          <cell r="S11">
            <v>90</v>
          </cell>
          <cell r="T11">
            <v>95</v>
          </cell>
          <cell r="U11">
            <v>95</v>
          </cell>
          <cell r="V11">
            <v>94</v>
          </cell>
          <cell r="W11">
            <v>90.2</v>
          </cell>
        </row>
        <row r="12">
          <cell r="A12" t="str">
            <v>何梦茹</v>
          </cell>
          <cell r="B12">
            <v>90</v>
          </cell>
          <cell r="C12">
            <v>95</v>
          </cell>
          <cell r="D12">
            <v>94</v>
          </cell>
          <cell r="E12">
            <v>92</v>
          </cell>
          <cell r="F12">
            <v>85</v>
          </cell>
          <cell r="G12">
            <v>95</v>
          </cell>
          <cell r="H12">
            <v>85</v>
          </cell>
          <cell r="I12">
            <v>84</v>
          </cell>
          <cell r="J12">
            <v>95</v>
          </cell>
          <cell r="K12">
            <v>95</v>
          </cell>
          <cell r="L12">
            <v>85</v>
          </cell>
          <cell r="M12">
            <v>82</v>
          </cell>
          <cell r="N12">
            <v>91</v>
          </cell>
          <cell r="O12">
            <v>85</v>
          </cell>
          <cell r="P12">
            <v>95</v>
          </cell>
          <cell r="Q12">
            <v>90</v>
          </cell>
          <cell r="R12">
            <v>89</v>
          </cell>
          <cell r="S12">
            <v>90</v>
          </cell>
          <cell r="T12">
            <v>95</v>
          </cell>
          <cell r="U12">
            <v>95</v>
          </cell>
          <cell r="V12">
            <v>92</v>
          </cell>
          <cell r="W12">
            <v>90.15</v>
          </cell>
        </row>
        <row r="13">
          <cell r="A13" t="str">
            <v>刘子轩</v>
          </cell>
          <cell r="B13">
            <v>84</v>
          </cell>
          <cell r="C13">
            <v>95</v>
          </cell>
          <cell r="D13">
            <v>86</v>
          </cell>
          <cell r="E13">
            <v>90</v>
          </cell>
          <cell r="F13">
            <v>85</v>
          </cell>
          <cell r="G13">
            <v>95</v>
          </cell>
          <cell r="H13">
            <v>85</v>
          </cell>
          <cell r="I13">
            <v>75</v>
          </cell>
          <cell r="J13">
            <v>85</v>
          </cell>
          <cell r="K13">
            <v>95</v>
          </cell>
          <cell r="L13">
            <v>85</v>
          </cell>
          <cell r="M13">
            <v>96</v>
          </cell>
          <cell r="N13">
            <v>96</v>
          </cell>
          <cell r="O13">
            <v>95</v>
          </cell>
          <cell r="P13">
            <v>95</v>
          </cell>
          <cell r="Q13">
            <v>96</v>
          </cell>
          <cell r="R13">
            <v>82</v>
          </cell>
          <cell r="S13">
            <v>97</v>
          </cell>
          <cell r="T13">
            <v>85</v>
          </cell>
          <cell r="U13">
            <v>95</v>
          </cell>
          <cell r="V13">
            <v>88</v>
          </cell>
          <cell r="W13">
            <v>89.92</v>
          </cell>
        </row>
        <row r="14">
          <cell r="A14" t="str">
            <v>陈欣怡</v>
          </cell>
          <cell r="B14">
            <v>85</v>
          </cell>
          <cell r="C14">
            <v>95</v>
          </cell>
          <cell r="D14">
            <v>98</v>
          </cell>
          <cell r="E14">
            <v>96</v>
          </cell>
          <cell r="F14">
            <v>85</v>
          </cell>
          <cell r="G14">
            <v>95</v>
          </cell>
          <cell r="H14">
            <v>85</v>
          </cell>
          <cell r="I14">
            <v>82</v>
          </cell>
          <cell r="J14">
            <v>95</v>
          </cell>
          <cell r="K14">
            <v>95</v>
          </cell>
          <cell r="L14">
            <v>85</v>
          </cell>
          <cell r="M14">
            <v>92</v>
          </cell>
          <cell r="N14">
            <v>95</v>
          </cell>
          <cell r="O14">
            <v>85</v>
          </cell>
          <cell r="P14">
            <v>95</v>
          </cell>
          <cell r="Q14">
            <v>96</v>
          </cell>
          <cell r="R14">
            <v>86</v>
          </cell>
          <cell r="S14">
            <v>79</v>
          </cell>
          <cell r="T14">
            <v>85</v>
          </cell>
          <cell r="U14">
            <v>85</v>
          </cell>
          <cell r="V14">
            <v>86</v>
          </cell>
          <cell r="W14">
            <v>89.48</v>
          </cell>
        </row>
        <row r="15">
          <cell r="A15" t="str">
            <v>杨苏鈺</v>
          </cell>
          <cell r="B15">
            <v>90</v>
          </cell>
          <cell r="C15">
            <v>95</v>
          </cell>
          <cell r="D15">
            <v>94</v>
          </cell>
          <cell r="E15">
            <v>94</v>
          </cell>
          <cell r="F15">
            <v>95</v>
          </cell>
          <cell r="G15">
            <v>95</v>
          </cell>
          <cell r="H15">
            <v>95</v>
          </cell>
          <cell r="I15">
            <v>80</v>
          </cell>
          <cell r="J15">
            <v>85</v>
          </cell>
          <cell r="K15">
            <v>95</v>
          </cell>
          <cell r="L15">
            <v>95</v>
          </cell>
          <cell r="M15">
            <v>89</v>
          </cell>
          <cell r="N15">
            <v>83</v>
          </cell>
          <cell r="O15">
            <v>95</v>
          </cell>
          <cell r="P15">
            <v>95</v>
          </cell>
          <cell r="Q15">
            <v>96</v>
          </cell>
          <cell r="R15">
            <v>85</v>
          </cell>
          <cell r="S15">
            <v>65</v>
          </cell>
          <cell r="T15">
            <v>95</v>
          </cell>
          <cell r="U15">
            <v>95</v>
          </cell>
          <cell r="V15">
            <v>90</v>
          </cell>
          <cell r="W15">
            <v>89.3</v>
          </cell>
        </row>
        <row r="16">
          <cell r="A16" t="str">
            <v>茆钏钰</v>
          </cell>
          <cell r="B16">
            <v>85</v>
          </cell>
          <cell r="C16">
            <v>95</v>
          </cell>
          <cell r="D16">
            <v>93</v>
          </cell>
          <cell r="E16">
            <v>93</v>
          </cell>
          <cell r="F16">
            <v>85</v>
          </cell>
          <cell r="G16">
            <v>95</v>
          </cell>
          <cell r="H16">
            <v>95</v>
          </cell>
          <cell r="I16">
            <v>78</v>
          </cell>
          <cell r="J16">
            <v>85</v>
          </cell>
          <cell r="K16">
            <v>85</v>
          </cell>
          <cell r="L16">
            <v>95</v>
          </cell>
          <cell r="M16">
            <v>94</v>
          </cell>
          <cell r="N16">
            <v>84</v>
          </cell>
          <cell r="O16">
            <v>85</v>
          </cell>
          <cell r="P16">
            <v>95</v>
          </cell>
          <cell r="Q16">
            <v>93</v>
          </cell>
          <cell r="R16">
            <v>86</v>
          </cell>
          <cell r="S16">
            <v>79</v>
          </cell>
          <cell r="T16">
            <v>85</v>
          </cell>
          <cell r="U16">
            <v>95</v>
          </cell>
          <cell r="V16">
            <v>98</v>
          </cell>
          <cell r="W16">
            <v>89.18</v>
          </cell>
        </row>
        <row r="17">
          <cell r="A17" t="str">
            <v>刘雨薇</v>
          </cell>
          <cell r="B17">
            <v>88</v>
          </cell>
          <cell r="C17">
            <v>95</v>
          </cell>
          <cell r="D17">
            <v>87</v>
          </cell>
          <cell r="E17">
            <v>91</v>
          </cell>
          <cell r="F17">
            <v>85</v>
          </cell>
          <cell r="G17">
            <v>95</v>
          </cell>
          <cell r="H17">
            <v>85</v>
          </cell>
          <cell r="I17">
            <v>74</v>
          </cell>
          <cell r="J17">
            <v>95</v>
          </cell>
          <cell r="K17">
            <v>95</v>
          </cell>
          <cell r="L17">
            <v>95</v>
          </cell>
          <cell r="M17">
            <v>94</v>
          </cell>
          <cell r="N17">
            <v>86</v>
          </cell>
          <cell r="O17">
            <v>95</v>
          </cell>
          <cell r="P17">
            <v>95</v>
          </cell>
          <cell r="Q17">
            <v>94</v>
          </cell>
          <cell r="R17">
            <v>84</v>
          </cell>
          <cell r="S17">
            <v>80</v>
          </cell>
          <cell r="T17">
            <v>95</v>
          </cell>
          <cell r="U17">
            <v>85</v>
          </cell>
          <cell r="V17">
            <v>84</v>
          </cell>
          <cell r="W17">
            <v>88.33</v>
          </cell>
        </row>
        <row r="18">
          <cell r="A18" t="str">
            <v>朱佳</v>
          </cell>
          <cell r="B18">
            <v>87</v>
          </cell>
          <cell r="C18">
            <v>95</v>
          </cell>
          <cell r="D18">
            <v>95</v>
          </cell>
          <cell r="E18">
            <v>89</v>
          </cell>
          <cell r="F18">
            <v>65</v>
          </cell>
          <cell r="G18">
            <v>95</v>
          </cell>
          <cell r="H18">
            <v>85</v>
          </cell>
          <cell r="I18">
            <v>72</v>
          </cell>
          <cell r="J18">
            <v>95</v>
          </cell>
          <cell r="K18">
            <v>95</v>
          </cell>
          <cell r="L18">
            <v>85</v>
          </cell>
          <cell r="M18">
            <v>96</v>
          </cell>
          <cell r="N18">
            <v>86</v>
          </cell>
          <cell r="O18">
            <v>85</v>
          </cell>
          <cell r="P18">
            <v>95</v>
          </cell>
          <cell r="Q18">
            <v>92</v>
          </cell>
          <cell r="R18">
            <v>84</v>
          </cell>
          <cell r="S18">
            <v>86</v>
          </cell>
          <cell r="T18">
            <v>95</v>
          </cell>
          <cell r="U18">
            <v>95</v>
          </cell>
          <cell r="V18">
            <v>93</v>
          </cell>
          <cell r="W18">
            <v>88.29</v>
          </cell>
        </row>
        <row r="19">
          <cell r="A19" t="str">
            <v>谢东廷</v>
          </cell>
          <cell r="B19">
            <v>82</v>
          </cell>
          <cell r="C19">
            <v>95</v>
          </cell>
          <cell r="D19">
            <v>95</v>
          </cell>
          <cell r="E19">
            <v>94</v>
          </cell>
          <cell r="F19">
            <v>85</v>
          </cell>
          <cell r="G19">
            <v>95</v>
          </cell>
          <cell r="H19">
            <v>85</v>
          </cell>
          <cell r="I19">
            <v>74</v>
          </cell>
          <cell r="J19">
            <v>85</v>
          </cell>
          <cell r="K19">
            <v>85</v>
          </cell>
          <cell r="L19">
            <v>85</v>
          </cell>
          <cell r="M19">
            <v>92</v>
          </cell>
          <cell r="N19">
            <v>82</v>
          </cell>
          <cell r="O19">
            <v>85</v>
          </cell>
          <cell r="P19">
            <v>95</v>
          </cell>
          <cell r="Q19">
            <v>96</v>
          </cell>
          <cell r="R19">
            <v>85</v>
          </cell>
          <cell r="S19">
            <v>84</v>
          </cell>
          <cell r="T19">
            <v>85</v>
          </cell>
          <cell r="U19">
            <v>95</v>
          </cell>
          <cell r="V19">
            <v>92</v>
          </cell>
          <cell r="W19">
            <v>88.15</v>
          </cell>
        </row>
        <row r="20">
          <cell r="A20" t="str">
            <v>曲祉铭</v>
          </cell>
          <cell r="B20">
            <v>85</v>
          </cell>
          <cell r="C20">
            <v>95</v>
          </cell>
          <cell r="D20">
            <v>93</v>
          </cell>
          <cell r="E20">
            <v>78</v>
          </cell>
          <cell r="F20">
            <v>85</v>
          </cell>
          <cell r="G20">
            <v>95</v>
          </cell>
          <cell r="H20">
            <v>95</v>
          </cell>
          <cell r="I20">
            <v>75</v>
          </cell>
          <cell r="J20">
            <v>95</v>
          </cell>
          <cell r="K20">
            <v>95</v>
          </cell>
          <cell r="L20">
            <v>85</v>
          </cell>
          <cell r="M20">
            <v>91</v>
          </cell>
          <cell r="N20">
            <v>89</v>
          </cell>
          <cell r="O20">
            <v>95</v>
          </cell>
          <cell r="P20">
            <v>95</v>
          </cell>
          <cell r="Q20">
            <v>96</v>
          </cell>
          <cell r="R20">
            <v>84</v>
          </cell>
          <cell r="S20">
            <v>83</v>
          </cell>
          <cell r="T20">
            <v>95</v>
          </cell>
          <cell r="U20">
            <v>95</v>
          </cell>
          <cell r="V20">
            <v>84</v>
          </cell>
          <cell r="W20">
            <v>88.1</v>
          </cell>
        </row>
        <row r="21">
          <cell r="A21" t="str">
            <v>黄露露</v>
          </cell>
          <cell r="B21">
            <v>88</v>
          </cell>
          <cell r="C21">
            <v>85</v>
          </cell>
          <cell r="D21">
            <v>88</v>
          </cell>
          <cell r="E21">
            <v>84</v>
          </cell>
          <cell r="F21">
            <v>85</v>
          </cell>
          <cell r="G21">
            <v>95</v>
          </cell>
          <cell r="H21">
            <v>85</v>
          </cell>
          <cell r="I21">
            <v>90</v>
          </cell>
          <cell r="J21">
            <v>95</v>
          </cell>
          <cell r="K21">
            <v>95</v>
          </cell>
          <cell r="L21">
            <v>85</v>
          </cell>
          <cell r="M21">
            <v>85</v>
          </cell>
          <cell r="N21">
            <v>85</v>
          </cell>
          <cell r="O21">
            <v>95</v>
          </cell>
          <cell r="P21">
            <v>95</v>
          </cell>
          <cell r="Q21">
            <v>89</v>
          </cell>
          <cell r="R21">
            <v>86</v>
          </cell>
          <cell r="S21">
            <v>84</v>
          </cell>
          <cell r="T21">
            <v>95</v>
          </cell>
          <cell r="U21">
            <v>85</v>
          </cell>
          <cell r="V21">
            <v>89</v>
          </cell>
          <cell r="W21">
            <v>87.94</v>
          </cell>
        </row>
        <row r="22">
          <cell r="A22" t="str">
            <v>陈佳瑶</v>
          </cell>
          <cell r="B22">
            <v>88</v>
          </cell>
          <cell r="C22">
            <v>95</v>
          </cell>
          <cell r="D22">
            <v>78</v>
          </cell>
          <cell r="E22">
            <v>91</v>
          </cell>
          <cell r="F22">
            <v>85</v>
          </cell>
          <cell r="G22">
            <v>95</v>
          </cell>
          <cell r="H22">
            <v>95</v>
          </cell>
          <cell r="I22">
            <v>76</v>
          </cell>
          <cell r="J22">
            <v>85</v>
          </cell>
          <cell r="K22">
            <v>85</v>
          </cell>
          <cell r="L22">
            <v>95</v>
          </cell>
          <cell r="M22">
            <v>87</v>
          </cell>
          <cell r="N22">
            <v>85</v>
          </cell>
          <cell r="O22">
            <v>85</v>
          </cell>
          <cell r="P22">
            <v>95</v>
          </cell>
          <cell r="Q22">
            <v>92</v>
          </cell>
          <cell r="R22">
            <v>87</v>
          </cell>
          <cell r="S22">
            <v>77</v>
          </cell>
          <cell r="T22">
            <v>85</v>
          </cell>
          <cell r="U22">
            <v>95</v>
          </cell>
          <cell r="V22">
            <v>91</v>
          </cell>
          <cell r="W22">
            <v>87.44</v>
          </cell>
        </row>
        <row r="23">
          <cell r="A23" t="str">
            <v>刘以琳</v>
          </cell>
          <cell r="W23">
            <v>87.3</v>
          </cell>
        </row>
        <row r="24">
          <cell r="A24" t="str">
            <v>陈芊名</v>
          </cell>
          <cell r="W24">
            <v>87.2</v>
          </cell>
        </row>
        <row r="25">
          <cell r="A25" t="str">
            <v>史鸿飞</v>
          </cell>
          <cell r="B25">
            <v>84</v>
          </cell>
          <cell r="C25">
            <v>95</v>
          </cell>
          <cell r="D25">
            <v>87</v>
          </cell>
          <cell r="E25">
            <v>91</v>
          </cell>
          <cell r="F25">
            <v>85</v>
          </cell>
          <cell r="G25">
            <v>85</v>
          </cell>
          <cell r="H25">
            <v>85</v>
          </cell>
          <cell r="I25">
            <v>73</v>
          </cell>
          <cell r="J25">
            <v>85</v>
          </cell>
          <cell r="K25">
            <v>95</v>
          </cell>
          <cell r="L25">
            <v>85</v>
          </cell>
          <cell r="M25">
            <v>98</v>
          </cell>
          <cell r="N25">
            <v>90</v>
          </cell>
          <cell r="O25">
            <v>85</v>
          </cell>
          <cell r="P25">
            <v>95</v>
          </cell>
          <cell r="Q25">
            <v>92</v>
          </cell>
          <cell r="R25">
            <v>84</v>
          </cell>
          <cell r="S25">
            <v>76</v>
          </cell>
          <cell r="T25">
            <v>95</v>
          </cell>
          <cell r="U25">
            <v>95</v>
          </cell>
          <cell r="V25">
            <v>83</v>
          </cell>
          <cell r="W25">
            <v>87.18</v>
          </cell>
        </row>
        <row r="26">
          <cell r="A26" t="str">
            <v>王凤梅</v>
          </cell>
          <cell r="B26">
            <v>84</v>
          </cell>
          <cell r="C26">
            <v>95</v>
          </cell>
          <cell r="D26">
            <v>97</v>
          </cell>
          <cell r="E26">
            <v>95</v>
          </cell>
          <cell r="F26">
            <v>85</v>
          </cell>
          <cell r="G26">
            <v>85</v>
          </cell>
          <cell r="H26">
            <v>95</v>
          </cell>
          <cell r="I26">
            <v>76</v>
          </cell>
          <cell r="J26">
            <v>85</v>
          </cell>
          <cell r="K26">
            <v>95</v>
          </cell>
          <cell r="L26">
            <v>85</v>
          </cell>
          <cell r="M26">
            <v>82</v>
          </cell>
          <cell r="N26">
            <v>83</v>
          </cell>
          <cell r="O26">
            <v>85</v>
          </cell>
          <cell r="P26">
            <v>85</v>
          </cell>
          <cell r="Q26">
            <v>93</v>
          </cell>
          <cell r="R26">
            <v>81</v>
          </cell>
          <cell r="S26">
            <v>87</v>
          </cell>
          <cell r="T26">
            <v>85</v>
          </cell>
          <cell r="U26">
            <v>95</v>
          </cell>
          <cell r="V26">
            <v>83</v>
          </cell>
          <cell r="W26">
            <v>87.07</v>
          </cell>
        </row>
        <row r="27">
          <cell r="A27" t="str">
            <v>冯秋涵</v>
          </cell>
          <cell r="B27">
            <v>85</v>
          </cell>
          <cell r="C27">
            <v>95</v>
          </cell>
          <cell r="D27">
            <v>93</v>
          </cell>
          <cell r="E27">
            <v>87</v>
          </cell>
          <cell r="F27">
            <v>85</v>
          </cell>
          <cell r="G27">
            <v>95</v>
          </cell>
          <cell r="H27">
            <v>85</v>
          </cell>
          <cell r="I27">
            <v>72</v>
          </cell>
          <cell r="J27">
            <v>85</v>
          </cell>
          <cell r="K27">
            <v>95</v>
          </cell>
          <cell r="L27">
            <v>95</v>
          </cell>
          <cell r="M27">
            <v>81</v>
          </cell>
          <cell r="N27">
            <v>88</v>
          </cell>
          <cell r="O27">
            <v>95</v>
          </cell>
          <cell r="P27">
            <v>95</v>
          </cell>
          <cell r="Q27">
            <v>91</v>
          </cell>
          <cell r="R27">
            <v>79</v>
          </cell>
          <cell r="S27">
            <v>84</v>
          </cell>
          <cell r="T27">
            <v>85</v>
          </cell>
          <cell r="U27">
            <v>95</v>
          </cell>
          <cell r="V27">
            <v>78</v>
          </cell>
          <cell r="W27">
            <v>86.95</v>
          </cell>
        </row>
        <row r="28">
          <cell r="A28" t="str">
            <v>徐敬文</v>
          </cell>
          <cell r="B28">
            <v>77</v>
          </cell>
          <cell r="C28">
            <v>95</v>
          </cell>
          <cell r="D28">
            <v>82</v>
          </cell>
          <cell r="E28">
            <v>87</v>
          </cell>
          <cell r="F28">
            <v>85</v>
          </cell>
          <cell r="G28">
            <v>95</v>
          </cell>
          <cell r="H28">
            <v>95</v>
          </cell>
          <cell r="I28">
            <v>77</v>
          </cell>
          <cell r="J28">
            <v>95</v>
          </cell>
          <cell r="K28">
            <v>95</v>
          </cell>
          <cell r="L28">
            <v>95</v>
          </cell>
          <cell r="M28">
            <v>83</v>
          </cell>
          <cell r="N28">
            <v>78</v>
          </cell>
          <cell r="O28">
            <v>85</v>
          </cell>
          <cell r="P28">
            <v>95</v>
          </cell>
          <cell r="Q28">
            <v>96</v>
          </cell>
          <cell r="R28">
            <v>79</v>
          </cell>
          <cell r="S28">
            <v>92</v>
          </cell>
          <cell r="T28">
            <v>95</v>
          </cell>
          <cell r="U28">
            <v>85</v>
          </cell>
          <cell r="V28">
            <v>86</v>
          </cell>
          <cell r="W28">
            <v>86.91</v>
          </cell>
        </row>
        <row r="29">
          <cell r="A29" t="str">
            <v>徐紫程</v>
          </cell>
          <cell r="B29">
            <v>88</v>
          </cell>
          <cell r="C29">
            <v>95</v>
          </cell>
          <cell r="D29">
            <v>86</v>
          </cell>
          <cell r="E29">
            <v>77</v>
          </cell>
          <cell r="F29">
            <v>85</v>
          </cell>
          <cell r="G29">
            <v>95</v>
          </cell>
          <cell r="H29">
            <v>95</v>
          </cell>
          <cell r="I29">
            <v>71</v>
          </cell>
          <cell r="J29">
            <v>85</v>
          </cell>
          <cell r="K29">
            <v>85</v>
          </cell>
          <cell r="L29">
            <v>85</v>
          </cell>
          <cell r="M29">
            <v>89</v>
          </cell>
          <cell r="N29">
            <v>91</v>
          </cell>
          <cell r="O29">
            <v>85</v>
          </cell>
          <cell r="P29">
            <v>95</v>
          </cell>
          <cell r="Q29">
            <v>93</v>
          </cell>
          <cell r="R29">
            <v>85</v>
          </cell>
          <cell r="S29">
            <v>93</v>
          </cell>
          <cell r="T29">
            <v>95</v>
          </cell>
          <cell r="U29">
            <v>85</v>
          </cell>
          <cell r="V29">
            <v>89</v>
          </cell>
          <cell r="W29">
            <v>86.77</v>
          </cell>
        </row>
        <row r="30">
          <cell r="A30" t="str">
            <v>王子豪</v>
          </cell>
          <cell r="B30">
            <v>87</v>
          </cell>
          <cell r="C30">
            <v>95</v>
          </cell>
          <cell r="D30">
            <v>91</v>
          </cell>
          <cell r="E30">
            <v>79</v>
          </cell>
          <cell r="F30">
            <v>85</v>
          </cell>
          <cell r="G30">
            <v>95</v>
          </cell>
          <cell r="H30">
            <v>85</v>
          </cell>
          <cell r="I30">
            <v>79</v>
          </cell>
          <cell r="J30">
            <v>85</v>
          </cell>
          <cell r="K30">
            <v>75</v>
          </cell>
          <cell r="L30">
            <v>85</v>
          </cell>
          <cell r="M30">
            <v>93</v>
          </cell>
          <cell r="N30">
            <v>93</v>
          </cell>
          <cell r="O30">
            <v>85</v>
          </cell>
          <cell r="P30">
            <v>95</v>
          </cell>
          <cell r="Q30">
            <v>93</v>
          </cell>
          <cell r="R30">
            <v>86</v>
          </cell>
          <cell r="S30">
            <v>84</v>
          </cell>
          <cell r="T30">
            <v>85</v>
          </cell>
          <cell r="U30">
            <v>85</v>
          </cell>
          <cell r="V30">
            <v>87</v>
          </cell>
          <cell r="W30">
            <v>86.63</v>
          </cell>
        </row>
        <row r="31">
          <cell r="A31" t="str">
            <v>李美琪</v>
          </cell>
          <cell r="B31">
            <v>82</v>
          </cell>
          <cell r="C31">
            <v>95</v>
          </cell>
          <cell r="D31">
            <v>82</v>
          </cell>
          <cell r="E31">
            <v>93</v>
          </cell>
          <cell r="F31">
            <v>85</v>
          </cell>
          <cell r="G31">
            <v>95</v>
          </cell>
          <cell r="H31">
            <v>85</v>
          </cell>
          <cell r="I31">
            <v>72</v>
          </cell>
          <cell r="J31">
            <v>85</v>
          </cell>
          <cell r="K31">
            <v>95</v>
          </cell>
          <cell r="L31">
            <v>95</v>
          </cell>
          <cell r="M31">
            <v>81</v>
          </cell>
          <cell r="N31">
            <v>93</v>
          </cell>
          <cell r="O31">
            <v>85</v>
          </cell>
          <cell r="P31">
            <v>95</v>
          </cell>
          <cell r="Q31">
            <v>93</v>
          </cell>
          <cell r="R31">
            <v>82</v>
          </cell>
          <cell r="S31">
            <v>74</v>
          </cell>
          <cell r="T31">
            <v>95</v>
          </cell>
          <cell r="U31">
            <v>95</v>
          </cell>
          <cell r="V31">
            <v>73</v>
          </cell>
          <cell r="W31">
            <v>86.52</v>
          </cell>
        </row>
        <row r="32">
          <cell r="A32" t="str">
            <v>陈妍亦</v>
          </cell>
          <cell r="W32">
            <v>86.42</v>
          </cell>
        </row>
        <row r="33">
          <cell r="A33" t="str">
            <v>管营营</v>
          </cell>
          <cell r="B33">
            <v>77</v>
          </cell>
          <cell r="C33">
            <v>95</v>
          </cell>
          <cell r="D33">
            <v>80</v>
          </cell>
          <cell r="E33">
            <v>89</v>
          </cell>
          <cell r="F33">
            <v>85</v>
          </cell>
          <cell r="G33">
            <v>95</v>
          </cell>
          <cell r="H33">
            <v>85</v>
          </cell>
          <cell r="I33">
            <v>75</v>
          </cell>
          <cell r="J33">
            <v>95</v>
          </cell>
          <cell r="K33">
            <v>85</v>
          </cell>
          <cell r="L33">
            <v>95</v>
          </cell>
          <cell r="M33">
            <v>85</v>
          </cell>
          <cell r="N33">
            <v>81</v>
          </cell>
          <cell r="O33">
            <v>95</v>
          </cell>
          <cell r="P33">
            <v>85</v>
          </cell>
          <cell r="Q33">
            <v>92</v>
          </cell>
          <cell r="R33">
            <v>77</v>
          </cell>
          <cell r="S33">
            <v>75</v>
          </cell>
          <cell r="T33">
            <v>95</v>
          </cell>
          <cell r="U33">
            <v>95</v>
          </cell>
          <cell r="V33">
            <v>96</v>
          </cell>
          <cell r="W33">
            <v>86.33</v>
          </cell>
        </row>
        <row r="34">
          <cell r="A34" t="str">
            <v>张欣玥</v>
          </cell>
          <cell r="W34">
            <v>86.26</v>
          </cell>
        </row>
        <row r="35">
          <cell r="A35" t="str">
            <v>朱生枫</v>
          </cell>
          <cell r="B35">
            <v>89</v>
          </cell>
          <cell r="C35">
            <v>95</v>
          </cell>
          <cell r="D35">
            <v>95</v>
          </cell>
          <cell r="E35">
            <v>84</v>
          </cell>
          <cell r="F35">
            <v>85</v>
          </cell>
          <cell r="G35">
            <v>85</v>
          </cell>
          <cell r="H35">
            <v>95</v>
          </cell>
          <cell r="I35">
            <v>70</v>
          </cell>
          <cell r="J35">
            <v>85</v>
          </cell>
          <cell r="K35">
            <v>85</v>
          </cell>
          <cell r="L35">
            <v>85</v>
          </cell>
          <cell r="M35">
            <v>85</v>
          </cell>
          <cell r="N35">
            <v>84</v>
          </cell>
          <cell r="O35">
            <v>85</v>
          </cell>
          <cell r="P35">
            <v>95</v>
          </cell>
          <cell r="Q35">
            <v>92</v>
          </cell>
          <cell r="R35">
            <v>86</v>
          </cell>
          <cell r="S35">
            <v>86</v>
          </cell>
          <cell r="T35">
            <v>95</v>
          </cell>
          <cell r="U35">
            <v>85</v>
          </cell>
          <cell r="V35">
            <v>87</v>
          </cell>
          <cell r="W35">
            <v>85.78</v>
          </cell>
        </row>
        <row r="36">
          <cell r="A36" t="str">
            <v>陈花培钰</v>
          </cell>
          <cell r="B36">
            <v>73</v>
          </cell>
          <cell r="C36">
            <v>95</v>
          </cell>
          <cell r="D36">
            <v>81</v>
          </cell>
          <cell r="E36">
            <v>79</v>
          </cell>
          <cell r="F36">
            <v>75</v>
          </cell>
          <cell r="G36">
            <v>95</v>
          </cell>
          <cell r="H36">
            <v>85</v>
          </cell>
          <cell r="I36">
            <v>73</v>
          </cell>
          <cell r="J36">
            <v>95</v>
          </cell>
          <cell r="K36">
            <v>95</v>
          </cell>
          <cell r="L36">
            <v>95</v>
          </cell>
          <cell r="M36">
            <v>94</v>
          </cell>
          <cell r="N36">
            <v>85</v>
          </cell>
          <cell r="O36">
            <v>85</v>
          </cell>
          <cell r="P36">
            <v>95</v>
          </cell>
          <cell r="Q36">
            <v>90</v>
          </cell>
          <cell r="R36">
            <v>67</v>
          </cell>
          <cell r="S36">
            <v>79</v>
          </cell>
          <cell r="T36">
            <v>95</v>
          </cell>
          <cell r="U36">
            <v>95</v>
          </cell>
          <cell r="V36">
            <v>96</v>
          </cell>
          <cell r="W36">
            <v>85.64</v>
          </cell>
        </row>
        <row r="37">
          <cell r="A37" t="str">
            <v>车莹</v>
          </cell>
          <cell r="B37">
            <v>82</v>
          </cell>
          <cell r="C37">
            <v>85</v>
          </cell>
          <cell r="D37">
            <v>86</v>
          </cell>
          <cell r="E37">
            <v>84</v>
          </cell>
          <cell r="F37">
            <v>85</v>
          </cell>
          <cell r="G37">
            <v>95</v>
          </cell>
          <cell r="H37">
            <v>85</v>
          </cell>
          <cell r="I37">
            <v>68</v>
          </cell>
          <cell r="J37">
            <v>85</v>
          </cell>
          <cell r="K37">
            <v>95</v>
          </cell>
          <cell r="L37">
            <v>95</v>
          </cell>
          <cell r="M37">
            <v>90</v>
          </cell>
          <cell r="N37">
            <v>89</v>
          </cell>
          <cell r="O37">
            <v>95</v>
          </cell>
          <cell r="P37">
            <v>95</v>
          </cell>
          <cell r="Q37">
            <v>92</v>
          </cell>
          <cell r="R37">
            <v>78</v>
          </cell>
          <cell r="S37">
            <v>73</v>
          </cell>
          <cell r="T37">
            <v>85</v>
          </cell>
          <cell r="U37">
            <v>85</v>
          </cell>
          <cell r="V37">
            <v>85</v>
          </cell>
          <cell r="W37">
            <v>85.39</v>
          </cell>
        </row>
        <row r="38">
          <cell r="A38" t="str">
            <v>翟晗旭</v>
          </cell>
          <cell r="B38">
            <v>82</v>
          </cell>
          <cell r="C38">
            <v>85</v>
          </cell>
          <cell r="D38">
            <v>71</v>
          </cell>
          <cell r="E38">
            <v>92</v>
          </cell>
          <cell r="F38">
            <v>85</v>
          </cell>
          <cell r="G38">
            <v>95</v>
          </cell>
          <cell r="H38">
            <v>85</v>
          </cell>
          <cell r="I38">
            <v>82</v>
          </cell>
          <cell r="J38">
            <v>85</v>
          </cell>
          <cell r="K38">
            <v>95</v>
          </cell>
          <cell r="L38">
            <v>85</v>
          </cell>
          <cell r="M38">
            <v>81</v>
          </cell>
          <cell r="N38">
            <v>84</v>
          </cell>
          <cell r="O38">
            <v>95</v>
          </cell>
          <cell r="P38">
            <v>85</v>
          </cell>
          <cell r="Q38">
            <v>90</v>
          </cell>
          <cell r="R38">
            <v>73</v>
          </cell>
          <cell r="S38">
            <v>86</v>
          </cell>
          <cell r="T38">
            <v>95</v>
          </cell>
          <cell r="U38">
            <v>75</v>
          </cell>
          <cell r="V38">
            <v>91</v>
          </cell>
          <cell r="W38">
            <v>85.14</v>
          </cell>
        </row>
        <row r="39">
          <cell r="A39" t="str">
            <v>张莉</v>
          </cell>
          <cell r="B39">
            <v>86</v>
          </cell>
          <cell r="C39">
            <v>95</v>
          </cell>
          <cell r="D39">
            <v>91</v>
          </cell>
          <cell r="E39">
            <v>87</v>
          </cell>
          <cell r="F39">
            <v>85</v>
          </cell>
          <cell r="G39">
            <v>95</v>
          </cell>
          <cell r="H39">
            <v>85</v>
          </cell>
          <cell r="I39">
            <v>71</v>
          </cell>
          <cell r="J39">
            <v>85</v>
          </cell>
          <cell r="K39">
            <v>85</v>
          </cell>
          <cell r="L39">
            <v>85</v>
          </cell>
          <cell r="M39">
            <v>84</v>
          </cell>
          <cell r="N39">
            <v>79</v>
          </cell>
          <cell r="O39">
            <v>85</v>
          </cell>
          <cell r="P39">
            <v>85</v>
          </cell>
          <cell r="Q39">
            <v>92</v>
          </cell>
          <cell r="R39">
            <v>81</v>
          </cell>
          <cell r="S39">
            <v>74</v>
          </cell>
          <cell r="T39">
            <v>85</v>
          </cell>
          <cell r="U39">
            <v>95</v>
          </cell>
          <cell r="V39">
            <v>86</v>
          </cell>
          <cell r="W39">
            <v>84.98</v>
          </cell>
        </row>
        <row r="40">
          <cell r="A40" t="str">
            <v>王奕轩</v>
          </cell>
          <cell r="B40">
            <v>76</v>
          </cell>
          <cell r="C40">
            <v>95</v>
          </cell>
          <cell r="D40">
            <v>80</v>
          </cell>
          <cell r="E40">
            <v>88</v>
          </cell>
          <cell r="F40">
            <v>85</v>
          </cell>
          <cell r="G40">
            <v>95</v>
          </cell>
          <cell r="H40">
            <v>85</v>
          </cell>
          <cell r="I40">
            <v>70</v>
          </cell>
          <cell r="J40">
            <v>95</v>
          </cell>
          <cell r="K40">
            <v>85</v>
          </cell>
          <cell r="L40">
            <v>95</v>
          </cell>
          <cell r="M40">
            <v>82</v>
          </cell>
          <cell r="N40">
            <v>78</v>
          </cell>
          <cell r="O40">
            <v>85</v>
          </cell>
          <cell r="P40">
            <v>95</v>
          </cell>
          <cell r="Q40">
            <v>89</v>
          </cell>
          <cell r="R40">
            <v>69</v>
          </cell>
          <cell r="S40">
            <v>81</v>
          </cell>
          <cell r="T40">
            <v>95</v>
          </cell>
          <cell r="U40">
            <v>95</v>
          </cell>
          <cell r="V40">
            <v>85</v>
          </cell>
          <cell r="W40">
            <v>84.84</v>
          </cell>
        </row>
        <row r="41">
          <cell r="A41" t="str">
            <v>朱新彤</v>
          </cell>
          <cell r="B41">
            <v>85</v>
          </cell>
          <cell r="C41">
            <v>95</v>
          </cell>
          <cell r="D41">
            <v>88</v>
          </cell>
          <cell r="E41">
            <v>93</v>
          </cell>
          <cell r="F41">
            <v>85</v>
          </cell>
          <cell r="G41">
            <v>85</v>
          </cell>
          <cell r="H41">
            <v>85</v>
          </cell>
          <cell r="I41">
            <v>88</v>
          </cell>
          <cell r="J41">
            <v>85</v>
          </cell>
          <cell r="K41">
            <v>95</v>
          </cell>
          <cell r="L41">
            <v>85</v>
          </cell>
          <cell r="M41">
            <v>86</v>
          </cell>
          <cell r="N41">
            <v>76</v>
          </cell>
          <cell r="O41">
            <v>85</v>
          </cell>
          <cell r="P41">
            <v>85</v>
          </cell>
          <cell r="Q41">
            <v>89</v>
          </cell>
          <cell r="R41">
            <v>79</v>
          </cell>
          <cell r="S41">
            <v>66</v>
          </cell>
          <cell r="T41">
            <v>85</v>
          </cell>
          <cell r="U41">
            <v>95</v>
          </cell>
          <cell r="V41">
            <v>73</v>
          </cell>
          <cell r="W41">
            <v>84.72</v>
          </cell>
        </row>
        <row r="42">
          <cell r="A42" t="str">
            <v>李诗雨</v>
          </cell>
          <cell r="B42">
            <v>81</v>
          </cell>
          <cell r="C42">
            <v>85</v>
          </cell>
          <cell r="D42">
            <v>87</v>
          </cell>
          <cell r="E42">
            <v>77</v>
          </cell>
          <cell r="F42">
            <v>85</v>
          </cell>
          <cell r="G42">
            <v>95</v>
          </cell>
          <cell r="H42">
            <v>85</v>
          </cell>
          <cell r="I42">
            <v>75</v>
          </cell>
          <cell r="J42">
            <v>85</v>
          </cell>
          <cell r="K42">
            <v>85</v>
          </cell>
          <cell r="L42">
            <v>85</v>
          </cell>
          <cell r="M42">
            <v>76</v>
          </cell>
          <cell r="N42">
            <v>80</v>
          </cell>
          <cell r="O42">
            <v>85</v>
          </cell>
          <cell r="P42">
            <v>95</v>
          </cell>
          <cell r="Q42">
            <v>92</v>
          </cell>
          <cell r="R42">
            <v>71</v>
          </cell>
          <cell r="S42">
            <v>88</v>
          </cell>
          <cell r="T42">
            <v>95</v>
          </cell>
          <cell r="U42">
            <v>95</v>
          </cell>
          <cell r="V42">
            <v>92</v>
          </cell>
          <cell r="W42">
            <v>84.56</v>
          </cell>
        </row>
        <row r="43">
          <cell r="A43" t="str">
            <v>陈睿阳</v>
          </cell>
          <cell r="B43">
            <v>77</v>
          </cell>
          <cell r="C43">
            <v>95</v>
          </cell>
          <cell r="D43">
            <v>89</v>
          </cell>
          <cell r="E43">
            <v>89</v>
          </cell>
          <cell r="F43">
            <v>85</v>
          </cell>
          <cell r="G43">
            <v>85</v>
          </cell>
          <cell r="H43">
            <v>85</v>
          </cell>
          <cell r="I43">
            <v>80</v>
          </cell>
          <cell r="J43">
            <v>85</v>
          </cell>
          <cell r="K43">
            <v>85</v>
          </cell>
          <cell r="L43">
            <v>85</v>
          </cell>
          <cell r="M43">
            <v>88</v>
          </cell>
          <cell r="N43">
            <v>92</v>
          </cell>
          <cell r="O43">
            <v>85</v>
          </cell>
          <cell r="P43">
            <v>95</v>
          </cell>
          <cell r="Q43">
            <v>90</v>
          </cell>
          <cell r="R43">
            <v>72</v>
          </cell>
          <cell r="S43">
            <v>77</v>
          </cell>
          <cell r="T43">
            <v>85</v>
          </cell>
          <cell r="U43">
            <v>85</v>
          </cell>
          <cell r="V43">
            <v>76</v>
          </cell>
          <cell r="W43">
            <v>84.54</v>
          </cell>
        </row>
        <row r="44">
          <cell r="A44" t="str">
            <v>顾佳鹏</v>
          </cell>
          <cell r="B44">
            <v>81</v>
          </cell>
          <cell r="C44">
            <v>95</v>
          </cell>
          <cell r="D44">
            <v>80</v>
          </cell>
          <cell r="E44">
            <v>86</v>
          </cell>
          <cell r="F44">
            <v>85</v>
          </cell>
          <cell r="G44">
            <v>95</v>
          </cell>
          <cell r="H44">
            <v>85</v>
          </cell>
          <cell r="I44">
            <v>75</v>
          </cell>
          <cell r="J44">
            <v>85</v>
          </cell>
          <cell r="K44">
            <v>85</v>
          </cell>
          <cell r="L44">
            <v>85</v>
          </cell>
          <cell r="M44">
            <v>76</v>
          </cell>
          <cell r="N44">
            <v>81</v>
          </cell>
          <cell r="O44">
            <v>85</v>
          </cell>
          <cell r="P44">
            <v>95</v>
          </cell>
          <cell r="Q44">
            <v>92</v>
          </cell>
          <cell r="R44">
            <v>76</v>
          </cell>
          <cell r="S44">
            <v>85</v>
          </cell>
          <cell r="T44">
            <v>95</v>
          </cell>
          <cell r="U44">
            <v>85</v>
          </cell>
          <cell r="V44">
            <v>87</v>
          </cell>
          <cell r="W44">
            <v>84.36</v>
          </cell>
        </row>
        <row r="45">
          <cell r="A45" t="str">
            <v>黄诗喻</v>
          </cell>
          <cell r="B45">
            <v>88</v>
          </cell>
          <cell r="C45">
            <v>95</v>
          </cell>
          <cell r="D45">
            <v>89</v>
          </cell>
          <cell r="E45">
            <v>81</v>
          </cell>
          <cell r="F45">
            <v>85</v>
          </cell>
          <cell r="G45">
            <v>95</v>
          </cell>
          <cell r="H45">
            <v>85</v>
          </cell>
          <cell r="I45">
            <v>68</v>
          </cell>
          <cell r="J45">
            <v>85</v>
          </cell>
          <cell r="K45">
            <v>95</v>
          </cell>
          <cell r="L45">
            <v>85</v>
          </cell>
          <cell r="M45">
            <v>74</v>
          </cell>
          <cell r="N45">
            <v>80</v>
          </cell>
          <cell r="O45">
            <v>85</v>
          </cell>
          <cell r="P45">
            <v>95</v>
          </cell>
          <cell r="Q45">
            <v>95</v>
          </cell>
          <cell r="R45">
            <v>83</v>
          </cell>
          <cell r="S45">
            <v>76</v>
          </cell>
          <cell r="T45">
            <v>95</v>
          </cell>
          <cell r="U45">
            <v>85</v>
          </cell>
          <cell r="V45">
            <v>92</v>
          </cell>
          <cell r="W45">
            <v>84.36</v>
          </cell>
        </row>
        <row r="46">
          <cell r="A46" t="str">
            <v>范佳冰</v>
          </cell>
          <cell r="B46">
            <v>79</v>
          </cell>
          <cell r="C46">
            <v>95</v>
          </cell>
          <cell r="D46">
            <v>89</v>
          </cell>
          <cell r="E46">
            <v>87</v>
          </cell>
          <cell r="F46">
            <v>85</v>
          </cell>
          <cell r="G46">
            <v>95</v>
          </cell>
          <cell r="H46">
            <v>85</v>
          </cell>
          <cell r="I46">
            <v>71</v>
          </cell>
          <cell r="J46">
            <v>85</v>
          </cell>
          <cell r="K46">
            <v>85</v>
          </cell>
          <cell r="L46">
            <v>95</v>
          </cell>
          <cell r="M46">
            <v>72</v>
          </cell>
          <cell r="N46">
            <v>80</v>
          </cell>
          <cell r="O46">
            <v>85</v>
          </cell>
          <cell r="P46">
            <v>95</v>
          </cell>
          <cell r="Q46">
            <v>94</v>
          </cell>
          <cell r="R46">
            <v>75</v>
          </cell>
          <cell r="S46">
            <v>77</v>
          </cell>
          <cell r="T46">
            <v>85</v>
          </cell>
          <cell r="U46">
            <v>95</v>
          </cell>
          <cell r="V46">
            <v>81</v>
          </cell>
          <cell r="W46">
            <v>84.29</v>
          </cell>
        </row>
        <row r="47">
          <cell r="A47" t="str">
            <v>刘博文</v>
          </cell>
          <cell r="B47">
            <v>71</v>
          </cell>
          <cell r="C47">
            <v>85</v>
          </cell>
          <cell r="D47">
            <v>85</v>
          </cell>
          <cell r="E47">
            <v>84</v>
          </cell>
          <cell r="F47">
            <v>85</v>
          </cell>
          <cell r="G47">
            <v>95</v>
          </cell>
          <cell r="H47">
            <v>85</v>
          </cell>
          <cell r="I47">
            <v>68</v>
          </cell>
          <cell r="J47">
            <v>85</v>
          </cell>
          <cell r="K47">
            <v>95</v>
          </cell>
          <cell r="L47">
            <v>85</v>
          </cell>
          <cell r="M47">
            <v>79</v>
          </cell>
          <cell r="N47">
            <v>86</v>
          </cell>
          <cell r="O47">
            <v>95</v>
          </cell>
          <cell r="P47">
            <v>95</v>
          </cell>
          <cell r="Q47">
            <v>92</v>
          </cell>
          <cell r="R47">
            <v>76</v>
          </cell>
          <cell r="S47">
            <v>78</v>
          </cell>
          <cell r="T47">
            <v>95</v>
          </cell>
          <cell r="U47">
            <v>95</v>
          </cell>
          <cell r="V47">
            <v>76</v>
          </cell>
          <cell r="W47">
            <v>84.17</v>
          </cell>
        </row>
        <row r="48">
          <cell r="A48" t="str">
            <v>沈泉壹</v>
          </cell>
          <cell r="B48">
            <v>74</v>
          </cell>
          <cell r="C48">
            <v>95</v>
          </cell>
          <cell r="D48">
            <v>94</v>
          </cell>
          <cell r="E48">
            <v>85</v>
          </cell>
          <cell r="F48">
            <v>75</v>
          </cell>
          <cell r="G48">
            <v>95</v>
          </cell>
          <cell r="H48">
            <v>95</v>
          </cell>
          <cell r="I48">
            <v>90</v>
          </cell>
          <cell r="J48">
            <v>85</v>
          </cell>
          <cell r="K48">
            <v>75</v>
          </cell>
          <cell r="L48">
            <v>85</v>
          </cell>
          <cell r="M48">
            <v>75</v>
          </cell>
          <cell r="N48">
            <v>85</v>
          </cell>
          <cell r="O48">
            <v>85</v>
          </cell>
          <cell r="P48">
            <v>85</v>
          </cell>
          <cell r="Q48">
            <v>95</v>
          </cell>
          <cell r="R48">
            <v>79</v>
          </cell>
          <cell r="S48">
            <v>80</v>
          </cell>
          <cell r="T48">
            <v>85</v>
          </cell>
          <cell r="U48">
            <v>85</v>
          </cell>
          <cell r="V48">
            <v>71</v>
          </cell>
          <cell r="W48">
            <v>83.99</v>
          </cell>
        </row>
        <row r="49">
          <cell r="A49" t="str">
            <v>蒋琬婷</v>
          </cell>
          <cell r="B49">
            <v>83</v>
          </cell>
          <cell r="C49">
            <v>95</v>
          </cell>
          <cell r="D49">
            <v>92</v>
          </cell>
          <cell r="E49">
            <v>84</v>
          </cell>
          <cell r="F49">
            <v>85</v>
          </cell>
          <cell r="G49">
            <v>95</v>
          </cell>
          <cell r="H49">
            <v>85</v>
          </cell>
          <cell r="I49">
            <v>64</v>
          </cell>
          <cell r="J49">
            <v>85</v>
          </cell>
          <cell r="K49">
            <v>85</v>
          </cell>
          <cell r="L49">
            <v>95</v>
          </cell>
          <cell r="M49">
            <v>79</v>
          </cell>
          <cell r="N49">
            <v>72</v>
          </cell>
          <cell r="O49">
            <v>85</v>
          </cell>
          <cell r="P49">
            <v>95</v>
          </cell>
          <cell r="Q49">
            <v>92</v>
          </cell>
          <cell r="R49">
            <v>80</v>
          </cell>
          <cell r="S49">
            <v>85</v>
          </cell>
          <cell r="T49">
            <v>95</v>
          </cell>
          <cell r="U49">
            <v>85</v>
          </cell>
          <cell r="V49">
            <v>80</v>
          </cell>
          <cell r="W49">
            <v>83.97</v>
          </cell>
        </row>
        <row r="50">
          <cell r="A50" t="str">
            <v>周孝雪</v>
          </cell>
          <cell r="B50">
            <v>90</v>
          </cell>
          <cell r="C50">
            <v>95</v>
          </cell>
          <cell r="D50">
            <v>94</v>
          </cell>
          <cell r="E50">
            <v>76</v>
          </cell>
          <cell r="F50">
            <v>85</v>
          </cell>
          <cell r="G50">
            <v>95</v>
          </cell>
          <cell r="H50">
            <v>95</v>
          </cell>
          <cell r="I50">
            <v>73</v>
          </cell>
          <cell r="J50">
            <v>95</v>
          </cell>
          <cell r="K50">
            <v>85</v>
          </cell>
          <cell r="L50">
            <v>85</v>
          </cell>
          <cell r="M50">
            <v>82</v>
          </cell>
          <cell r="N50">
            <v>73</v>
          </cell>
          <cell r="O50">
            <v>95</v>
          </cell>
          <cell r="P50">
            <v>85</v>
          </cell>
          <cell r="Q50">
            <v>93</v>
          </cell>
          <cell r="R50">
            <v>82</v>
          </cell>
          <cell r="S50">
            <v>63</v>
          </cell>
          <cell r="T50">
            <v>85</v>
          </cell>
          <cell r="U50">
            <v>95</v>
          </cell>
          <cell r="V50">
            <v>80</v>
          </cell>
          <cell r="W50">
            <v>83.74</v>
          </cell>
        </row>
        <row r="51">
          <cell r="A51" t="str">
            <v>陈思羽</v>
          </cell>
          <cell r="B51">
            <v>81</v>
          </cell>
          <cell r="C51">
            <v>95</v>
          </cell>
          <cell r="D51">
            <v>88</v>
          </cell>
          <cell r="E51">
            <v>87</v>
          </cell>
          <cell r="F51">
            <v>85</v>
          </cell>
          <cell r="G51">
            <v>95</v>
          </cell>
          <cell r="H51">
            <v>85</v>
          </cell>
          <cell r="I51">
            <v>73</v>
          </cell>
          <cell r="J51">
            <v>85</v>
          </cell>
          <cell r="K51">
            <v>75</v>
          </cell>
          <cell r="L51">
            <v>95</v>
          </cell>
          <cell r="M51">
            <v>80</v>
          </cell>
          <cell r="N51">
            <v>72</v>
          </cell>
          <cell r="O51">
            <v>95</v>
          </cell>
          <cell r="P51">
            <v>95</v>
          </cell>
          <cell r="Q51">
            <v>85</v>
          </cell>
          <cell r="R51">
            <v>69</v>
          </cell>
          <cell r="S51">
            <v>87</v>
          </cell>
          <cell r="T51">
            <v>85</v>
          </cell>
          <cell r="U51">
            <v>85</v>
          </cell>
          <cell r="V51">
            <v>79</v>
          </cell>
          <cell r="W51">
            <v>83.57</v>
          </cell>
        </row>
        <row r="52">
          <cell r="A52" t="str">
            <v>濮一轩</v>
          </cell>
          <cell r="W52">
            <v>83.16</v>
          </cell>
        </row>
        <row r="53">
          <cell r="A53" t="str">
            <v>龚钦怡</v>
          </cell>
          <cell r="B53">
            <v>76</v>
          </cell>
          <cell r="C53">
            <v>95</v>
          </cell>
          <cell r="D53">
            <v>80</v>
          </cell>
          <cell r="E53">
            <v>83</v>
          </cell>
          <cell r="F53">
            <v>85</v>
          </cell>
          <cell r="G53">
            <v>95</v>
          </cell>
          <cell r="H53">
            <v>85</v>
          </cell>
          <cell r="I53">
            <v>68</v>
          </cell>
          <cell r="J53">
            <v>85</v>
          </cell>
          <cell r="K53">
            <v>85</v>
          </cell>
          <cell r="L53">
            <v>85</v>
          </cell>
          <cell r="M53">
            <v>71</v>
          </cell>
          <cell r="N53">
            <v>86</v>
          </cell>
          <cell r="O53">
            <v>85</v>
          </cell>
          <cell r="P53">
            <v>95</v>
          </cell>
          <cell r="Q53">
            <v>91</v>
          </cell>
          <cell r="R53">
            <v>83</v>
          </cell>
          <cell r="S53">
            <v>79</v>
          </cell>
          <cell r="T53">
            <v>85</v>
          </cell>
          <cell r="U53">
            <v>95</v>
          </cell>
          <cell r="V53">
            <v>71</v>
          </cell>
          <cell r="W53">
            <v>82.95</v>
          </cell>
        </row>
        <row r="54">
          <cell r="A54" t="str">
            <v>秦家琦</v>
          </cell>
          <cell r="B54">
            <v>74</v>
          </cell>
          <cell r="C54">
            <v>95</v>
          </cell>
          <cell r="D54">
            <v>85</v>
          </cell>
          <cell r="E54">
            <v>93</v>
          </cell>
          <cell r="F54">
            <v>85</v>
          </cell>
          <cell r="G54">
            <v>95</v>
          </cell>
          <cell r="H54">
            <v>85</v>
          </cell>
          <cell r="I54">
            <v>73</v>
          </cell>
          <cell r="J54">
            <v>95</v>
          </cell>
          <cell r="K54">
            <v>75</v>
          </cell>
          <cell r="L54">
            <v>85</v>
          </cell>
          <cell r="M54">
            <v>68</v>
          </cell>
          <cell r="N54">
            <v>88</v>
          </cell>
          <cell r="O54">
            <v>85</v>
          </cell>
          <cell r="P54">
            <v>95</v>
          </cell>
          <cell r="Q54">
            <v>87</v>
          </cell>
          <cell r="R54">
            <v>77</v>
          </cell>
          <cell r="S54">
            <v>69</v>
          </cell>
          <cell r="T54">
            <v>85</v>
          </cell>
          <cell r="U54">
            <v>85</v>
          </cell>
          <cell r="V54">
            <v>79</v>
          </cell>
          <cell r="W54">
            <v>82.82</v>
          </cell>
        </row>
        <row r="55">
          <cell r="A55" t="str">
            <v>张雨桐</v>
          </cell>
          <cell r="B55">
            <v>73</v>
          </cell>
          <cell r="C55">
            <v>95</v>
          </cell>
          <cell r="D55">
            <v>88</v>
          </cell>
          <cell r="E55">
            <v>81</v>
          </cell>
          <cell r="F55">
            <v>85</v>
          </cell>
          <cell r="G55">
            <v>85</v>
          </cell>
          <cell r="H55">
            <v>95</v>
          </cell>
          <cell r="I55">
            <v>61</v>
          </cell>
          <cell r="J55">
            <v>85</v>
          </cell>
          <cell r="K55">
            <v>85</v>
          </cell>
          <cell r="L55">
            <v>95</v>
          </cell>
          <cell r="M55">
            <v>74</v>
          </cell>
          <cell r="N55">
            <v>86</v>
          </cell>
          <cell r="O55">
            <v>85</v>
          </cell>
          <cell r="P55">
            <v>95</v>
          </cell>
          <cell r="Q55">
            <v>95</v>
          </cell>
          <cell r="R55">
            <v>81</v>
          </cell>
          <cell r="S55">
            <v>84</v>
          </cell>
          <cell r="T55">
            <v>95</v>
          </cell>
          <cell r="U55">
            <v>75</v>
          </cell>
          <cell r="V55">
            <v>80</v>
          </cell>
          <cell r="W55">
            <v>82.43</v>
          </cell>
        </row>
        <row r="56">
          <cell r="A56" t="str">
            <v>毛雨轩</v>
          </cell>
          <cell r="B56">
            <v>75</v>
          </cell>
          <cell r="C56">
            <v>95</v>
          </cell>
          <cell r="D56">
            <v>73</v>
          </cell>
          <cell r="E56">
            <v>83</v>
          </cell>
          <cell r="F56">
            <v>85</v>
          </cell>
          <cell r="G56">
            <v>85</v>
          </cell>
          <cell r="H56">
            <v>85</v>
          </cell>
          <cell r="I56">
            <v>75</v>
          </cell>
          <cell r="J56">
            <v>85</v>
          </cell>
          <cell r="K56">
            <v>85</v>
          </cell>
          <cell r="L56">
            <v>95</v>
          </cell>
          <cell r="M56">
            <v>72</v>
          </cell>
          <cell r="N56">
            <v>93</v>
          </cell>
          <cell r="O56">
            <v>85</v>
          </cell>
          <cell r="P56">
            <v>95</v>
          </cell>
          <cell r="Q56">
            <v>92</v>
          </cell>
          <cell r="R56">
            <v>81</v>
          </cell>
          <cell r="S56">
            <v>74</v>
          </cell>
          <cell r="T56">
            <v>85</v>
          </cell>
          <cell r="U56">
            <v>85</v>
          </cell>
          <cell r="V56">
            <v>70</v>
          </cell>
          <cell r="W56">
            <v>82.26</v>
          </cell>
        </row>
        <row r="57">
          <cell r="A57" t="str">
            <v>丛星宇</v>
          </cell>
          <cell r="B57">
            <v>80</v>
          </cell>
          <cell r="C57">
            <v>95</v>
          </cell>
          <cell r="D57">
            <v>96</v>
          </cell>
          <cell r="E57">
            <v>93</v>
          </cell>
          <cell r="F57">
            <v>85</v>
          </cell>
          <cell r="G57">
            <v>95</v>
          </cell>
          <cell r="H57">
            <v>95</v>
          </cell>
          <cell r="I57">
            <v>75</v>
          </cell>
          <cell r="J57">
            <v>95</v>
          </cell>
          <cell r="K57">
            <v>75</v>
          </cell>
          <cell r="L57">
            <v>85</v>
          </cell>
          <cell r="M57">
            <v>58</v>
          </cell>
          <cell r="N57">
            <v>79</v>
          </cell>
          <cell r="O57">
            <v>85</v>
          </cell>
          <cell r="P57">
            <v>85</v>
          </cell>
          <cell r="Q57">
            <v>92</v>
          </cell>
          <cell r="R57">
            <v>68</v>
          </cell>
          <cell r="S57">
            <v>65</v>
          </cell>
          <cell r="T57">
            <v>85</v>
          </cell>
          <cell r="U57">
            <v>85</v>
          </cell>
          <cell r="V57">
            <v>84</v>
          </cell>
          <cell r="W57">
            <v>82.2</v>
          </cell>
        </row>
        <row r="58">
          <cell r="A58" t="str">
            <v>李皓宇</v>
          </cell>
          <cell r="B58">
            <v>88</v>
          </cell>
          <cell r="C58">
            <v>95</v>
          </cell>
          <cell r="D58">
            <v>90</v>
          </cell>
          <cell r="E58">
            <v>72</v>
          </cell>
          <cell r="F58">
            <v>85</v>
          </cell>
          <cell r="G58">
            <v>85</v>
          </cell>
          <cell r="H58">
            <v>85</v>
          </cell>
          <cell r="I58">
            <v>78</v>
          </cell>
          <cell r="J58">
            <v>85</v>
          </cell>
          <cell r="K58">
            <v>85</v>
          </cell>
          <cell r="L58">
            <v>85</v>
          </cell>
          <cell r="M58">
            <v>70</v>
          </cell>
          <cell r="N58">
            <v>72</v>
          </cell>
          <cell r="O58">
            <v>85</v>
          </cell>
          <cell r="P58">
            <v>95</v>
          </cell>
          <cell r="Q58">
            <v>86</v>
          </cell>
          <cell r="R58">
            <v>85</v>
          </cell>
          <cell r="S58">
            <v>84</v>
          </cell>
          <cell r="T58">
            <v>95</v>
          </cell>
          <cell r="U58">
            <v>85</v>
          </cell>
          <cell r="V58">
            <v>80</v>
          </cell>
          <cell r="W58">
            <v>82.08</v>
          </cell>
        </row>
        <row r="59">
          <cell r="A59" t="str">
            <v>戈瑞</v>
          </cell>
          <cell r="B59">
            <v>77</v>
          </cell>
          <cell r="C59">
            <v>95</v>
          </cell>
          <cell r="D59">
            <v>86</v>
          </cell>
          <cell r="E59">
            <v>87</v>
          </cell>
          <cell r="F59">
            <v>85</v>
          </cell>
          <cell r="G59">
            <v>85</v>
          </cell>
          <cell r="H59">
            <v>85</v>
          </cell>
          <cell r="I59">
            <v>78</v>
          </cell>
          <cell r="J59">
            <v>85</v>
          </cell>
          <cell r="K59">
            <v>85</v>
          </cell>
          <cell r="L59">
            <v>85</v>
          </cell>
          <cell r="M59">
            <v>70</v>
          </cell>
          <cell r="N59">
            <v>87</v>
          </cell>
          <cell r="O59">
            <v>85</v>
          </cell>
          <cell r="P59">
            <v>85</v>
          </cell>
          <cell r="Q59">
            <v>89</v>
          </cell>
          <cell r="R59">
            <v>68</v>
          </cell>
          <cell r="S59">
            <v>75</v>
          </cell>
          <cell r="T59">
            <v>85</v>
          </cell>
          <cell r="U59">
            <v>85</v>
          </cell>
          <cell r="V59">
            <v>73</v>
          </cell>
          <cell r="W59">
            <v>81.760000000000005</v>
          </cell>
        </row>
        <row r="60">
          <cell r="A60" t="str">
            <v>王明月</v>
          </cell>
          <cell r="B60">
            <v>80</v>
          </cell>
          <cell r="C60">
            <v>95</v>
          </cell>
          <cell r="D60">
            <v>81</v>
          </cell>
          <cell r="E60">
            <v>75</v>
          </cell>
          <cell r="F60">
            <v>85</v>
          </cell>
          <cell r="G60">
            <v>75</v>
          </cell>
          <cell r="H60">
            <v>85</v>
          </cell>
          <cell r="I60">
            <v>80</v>
          </cell>
          <cell r="J60">
            <v>85</v>
          </cell>
          <cell r="K60">
            <v>85</v>
          </cell>
          <cell r="L60">
            <v>85</v>
          </cell>
          <cell r="M60">
            <v>77</v>
          </cell>
          <cell r="N60">
            <v>74</v>
          </cell>
          <cell r="O60">
            <v>85</v>
          </cell>
          <cell r="P60">
            <v>95</v>
          </cell>
          <cell r="Q60">
            <v>88</v>
          </cell>
          <cell r="R60">
            <v>77</v>
          </cell>
          <cell r="S60">
            <v>81</v>
          </cell>
          <cell r="T60">
            <v>85</v>
          </cell>
          <cell r="U60">
            <v>85</v>
          </cell>
          <cell r="V60">
            <v>91</v>
          </cell>
          <cell r="W60">
            <v>81.44</v>
          </cell>
        </row>
        <row r="61">
          <cell r="A61" t="str">
            <v>沈书吉</v>
          </cell>
          <cell r="B61">
            <v>87</v>
          </cell>
          <cell r="C61">
            <v>95</v>
          </cell>
          <cell r="D61">
            <v>89</v>
          </cell>
          <cell r="E61">
            <v>86</v>
          </cell>
          <cell r="F61">
            <v>85</v>
          </cell>
          <cell r="G61">
            <v>95</v>
          </cell>
          <cell r="H61">
            <v>95</v>
          </cell>
          <cell r="I61">
            <v>74</v>
          </cell>
          <cell r="J61">
            <v>95</v>
          </cell>
          <cell r="K61">
            <v>95</v>
          </cell>
          <cell r="L61">
            <v>95</v>
          </cell>
          <cell r="M61">
            <v>75</v>
          </cell>
          <cell r="N61">
            <v>0</v>
          </cell>
          <cell r="O61">
            <v>85</v>
          </cell>
          <cell r="P61">
            <v>95</v>
          </cell>
          <cell r="Q61">
            <v>95</v>
          </cell>
          <cell r="R61">
            <v>90</v>
          </cell>
          <cell r="S61">
            <v>76</v>
          </cell>
          <cell r="T61">
            <v>85</v>
          </cell>
          <cell r="U61">
            <v>95</v>
          </cell>
          <cell r="V61">
            <v>87</v>
          </cell>
          <cell r="W61">
            <v>81.319999999999993</v>
          </cell>
        </row>
        <row r="62">
          <cell r="A62" t="str">
            <v>殷菲</v>
          </cell>
          <cell r="B62">
            <v>72</v>
          </cell>
          <cell r="C62">
            <v>95</v>
          </cell>
          <cell r="D62">
            <v>88</v>
          </cell>
          <cell r="E62">
            <v>81</v>
          </cell>
          <cell r="F62">
            <v>85</v>
          </cell>
          <cell r="G62">
            <v>85</v>
          </cell>
          <cell r="H62">
            <v>85</v>
          </cell>
          <cell r="I62">
            <v>78</v>
          </cell>
          <cell r="J62">
            <v>85</v>
          </cell>
          <cell r="K62">
            <v>95</v>
          </cell>
          <cell r="L62">
            <v>85</v>
          </cell>
          <cell r="M62">
            <v>76</v>
          </cell>
          <cell r="N62">
            <v>83</v>
          </cell>
          <cell r="O62">
            <v>85</v>
          </cell>
          <cell r="P62">
            <v>95</v>
          </cell>
          <cell r="Q62">
            <v>94</v>
          </cell>
          <cell r="R62">
            <v>73</v>
          </cell>
          <cell r="S62">
            <v>69</v>
          </cell>
          <cell r="T62">
            <v>85</v>
          </cell>
          <cell r="U62">
            <v>75</v>
          </cell>
          <cell r="V62">
            <v>70</v>
          </cell>
          <cell r="W62">
            <v>81</v>
          </cell>
        </row>
        <row r="63">
          <cell r="A63" t="str">
            <v>陈航</v>
          </cell>
          <cell r="B63">
            <v>73</v>
          </cell>
          <cell r="C63">
            <v>85</v>
          </cell>
          <cell r="D63">
            <v>87</v>
          </cell>
          <cell r="E63">
            <v>71</v>
          </cell>
          <cell r="F63">
            <v>85</v>
          </cell>
          <cell r="G63">
            <v>85</v>
          </cell>
          <cell r="H63">
            <v>75</v>
          </cell>
          <cell r="I63">
            <v>68</v>
          </cell>
          <cell r="J63">
            <v>85</v>
          </cell>
          <cell r="K63">
            <v>85</v>
          </cell>
          <cell r="L63">
            <v>85</v>
          </cell>
          <cell r="M63">
            <v>85</v>
          </cell>
          <cell r="N63">
            <v>75</v>
          </cell>
          <cell r="O63">
            <v>85</v>
          </cell>
          <cell r="P63">
            <v>95</v>
          </cell>
          <cell r="Q63">
            <v>93</v>
          </cell>
          <cell r="R63">
            <v>74</v>
          </cell>
          <cell r="S63">
            <v>85</v>
          </cell>
          <cell r="T63">
            <v>85</v>
          </cell>
          <cell r="U63">
            <v>85</v>
          </cell>
          <cell r="V63">
            <v>78</v>
          </cell>
          <cell r="W63">
            <v>80.930000000000007</v>
          </cell>
        </row>
        <row r="64">
          <cell r="A64" t="str">
            <v>宋泽毅</v>
          </cell>
          <cell r="W64">
            <v>80.56</v>
          </cell>
        </row>
        <row r="65">
          <cell r="A65" t="str">
            <v>丁欣蕊</v>
          </cell>
          <cell r="B65">
            <v>81</v>
          </cell>
          <cell r="C65">
            <v>95</v>
          </cell>
          <cell r="D65">
            <v>89</v>
          </cell>
          <cell r="E65">
            <v>82</v>
          </cell>
          <cell r="F65">
            <v>85</v>
          </cell>
          <cell r="G65">
            <v>85</v>
          </cell>
          <cell r="H65">
            <v>85</v>
          </cell>
          <cell r="I65">
            <v>64</v>
          </cell>
          <cell r="J65">
            <v>85</v>
          </cell>
          <cell r="K65">
            <v>85</v>
          </cell>
          <cell r="L65">
            <v>85</v>
          </cell>
          <cell r="M65">
            <v>74</v>
          </cell>
          <cell r="N65">
            <v>79</v>
          </cell>
          <cell r="O65">
            <v>85</v>
          </cell>
          <cell r="P65">
            <v>85</v>
          </cell>
          <cell r="Q65">
            <v>95</v>
          </cell>
          <cell r="R65">
            <v>79</v>
          </cell>
          <cell r="S65">
            <v>61</v>
          </cell>
          <cell r="T65">
            <v>85</v>
          </cell>
          <cell r="U65">
            <v>85</v>
          </cell>
          <cell r="V65">
            <v>81</v>
          </cell>
          <cell r="W65">
            <v>80.56</v>
          </cell>
        </row>
        <row r="66">
          <cell r="A66" t="str">
            <v>孙诗瑶</v>
          </cell>
          <cell r="B66">
            <v>79</v>
          </cell>
          <cell r="C66">
            <v>95</v>
          </cell>
          <cell r="D66">
            <v>88</v>
          </cell>
          <cell r="E66">
            <v>87</v>
          </cell>
          <cell r="F66">
            <v>85</v>
          </cell>
          <cell r="G66">
            <v>95</v>
          </cell>
          <cell r="H66">
            <v>85</v>
          </cell>
          <cell r="I66">
            <v>63</v>
          </cell>
          <cell r="J66">
            <v>85</v>
          </cell>
          <cell r="K66">
            <v>85</v>
          </cell>
          <cell r="L66">
            <v>85</v>
          </cell>
          <cell r="M66">
            <v>60</v>
          </cell>
          <cell r="N66">
            <v>93</v>
          </cell>
          <cell r="O66">
            <v>85</v>
          </cell>
          <cell r="P66">
            <v>85</v>
          </cell>
          <cell r="Q66">
            <v>89</v>
          </cell>
          <cell r="R66">
            <v>76</v>
          </cell>
          <cell r="S66">
            <v>48</v>
          </cell>
          <cell r="T66">
            <v>95</v>
          </cell>
          <cell r="U66">
            <v>85</v>
          </cell>
          <cell r="V66">
            <v>80</v>
          </cell>
          <cell r="W66">
            <v>80.38</v>
          </cell>
        </row>
        <row r="67">
          <cell r="A67" t="str">
            <v>张航瑞</v>
          </cell>
          <cell r="B67">
            <v>73</v>
          </cell>
          <cell r="C67">
            <v>95</v>
          </cell>
          <cell r="D67">
            <v>84</v>
          </cell>
          <cell r="E67">
            <v>84</v>
          </cell>
          <cell r="F67">
            <v>85</v>
          </cell>
          <cell r="G67">
            <v>85</v>
          </cell>
          <cell r="H67">
            <v>85</v>
          </cell>
          <cell r="I67">
            <v>80</v>
          </cell>
          <cell r="J67">
            <v>85</v>
          </cell>
          <cell r="K67">
            <v>85</v>
          </cell>
          <cell r="L67">
            <v>95</v>
          </cell>
          <cell r="M67">
            <v>78</v>
          </cell>
          <cell r="N67">
            <v>71</v>
          </cell>
          <cell r="O67">
            <v>85</v>
          </cell>
          <cell r="P67">
            <v>85</v>
          </cell>
          <cell r="Q67">
            <v>85</v>
          </cell>
          <cell r="R67">
            <v>73</v>
          </cell>
          <cell r="S67">
            <v>64</v>
          </cell>
          <cell r="T67">
            <v>95</v>
          </cell>
          <cell r="U67">
            <v>75</v>
          </cell>
          <cell r="V67">
            <v>75</v>
          </cell>
          <cell r="W67">
            <v>80.17</v>
          </cell>
        </row>
        <row r="68">
          <cell r="A68" t="str">
            <v>吴怡</v>
          </cell>
          <cell r="B68">
            <v>66</v>
          </cell>
          <cell r="C68">
            <v>95</v>
          </cell>
          <cell r="D68">
            <v>90</v>
          </cell>
          <cell r="E68">
            <v>78</v>
          </cell>
          <cell r="F68">
            <v>85</v>
          </cell>
          <cell r="G68">
            <v>85</v>
          </cell>
          <cell r="H68">
            <v>95</v>
          </cell>
          <cell r="I68">
            <v>72</v>
          </cell>
          <cell r="J68">
            <v>85</v>
          </cell>
          <cell r="K68">
            <v>95</v>
          </cell>
          <cell r="L68">
            <v>75</v>
          </cell>
          <cell r="M68">
            <v>71</v>
          </cell>
          <cell r="N68">
            <v>75</v>
          </cell>
          <cell r="O68">
            <v>85</v>
          </cell>
          <cell r="P68">
            <v>95</v>
          </cell>
          <cell r="Q68">
            <v>94</v>
          </cell>
          <cell r="R68">
            <v>67</v>
          </cell>
          <cell r="S68">
            <v>73</v>
          </cell>
          <cell r="T68">
            <v>85</v>
          </cell>
          <cell r="U68">
            <v>85</v>
          </cell>
          <cell r="V68">
            <v>76</v>
          </cell>
          <cell r="W68">
            <v>79.97</v>
          </cell>
        </row>
        <row r="69">
          <cell r="A69" t="str">
            <v>周恒</v>
          </cell>
          <cell r="B69">
            <v>63</v>
          </cell>
          <cell r="C69">
            <v>85</v>
          </cell>
          <cell r="D69">
            <v>90</v>
          </cell>
          <cell r="E69">
            <v>63</v>
          </cell>
          <cell r="F69">
            <v>85</v>
          </cell>
          <cell r="G69">
            <v>95</v>
          </cell>
          <cell r="H69">
            <v>85</v>
          </cell>
          <cell r="I69">
            <v>79</v>
          </cell>
          <cell r="J69">
            <v>85</v>
          </cell>
          <cell r="K69">
            <v>75</v>
          </cell>
          <cell r="L69">
            <v>85</v>
          </cell>
          <cell r="M69">
            <v>73</v>
          </cell>
          <cell r="N69">
            <v>76</v>
          </cell>
          <cell r="O69">
            <v>85</v>
          </cell>
          <cell r="P69">
            <v>85</v>
          </cell>
          <cell r="Q69">
            <v>90</v>
          </cell>
          <cell r="R69">
            <v>67</v>
          </cell>
          <cell r="S69">
            <v>83</v>
          </cell>
          <cell r="T69">
            <v>85</v>
          </cell>
          <cell r="U69">
            <v>85</v>
          </cell>
          <cell r="V69">
            <v>71</v>
          </cell>
          <cell r="W69">
            <v>79.3</v>
          </cell>
        </row>
        <row r="70">
          <cell r="A70" t="str">
            <v>单江涛</v>
          </cell>
          <cell r="W70">
            <v>79.11</v>
          </cell>
        </row>
        <row r="71">
          <cell r="A71" t="str">
            <v>钟如玉</v>
          </cell>
          <cell r="B71">
            <v>81</v>
          </cell>
          <cell r="C71">
            <v>95</v>
          </cell>
          <cell r="D71">
            <v>92</v>
          </cell>
          <cell r="E71">
            <v>68</v>
          </cell>
          <cell r="F71">
            <v>85</v>
          </cell>
          <cell r="G71">
            <v>95</v>
          </cell>
          <cell r="H71">
            <v>85</v>
          </cell>
          <cell r="I71">
            <v>72</v>
          </cell>
          <cell r="J71">
            <v>85</v>
          </cell>
          <cell r="K71">
            <v>95</v>
          </cell>
          <cell r="L71">
            <v>85</v>
          </cell>
          <cell r="M71">
            <v>64</v>
          </cell>
          <cell r="N71">
            <v>63</v>
          </cell>
          <cell r="O71">
            <v>85</v>
          </cell>
          <cell r="P71">
            <v>85</v>
          </cell>
          <cell r="Q71">
            <v>89</v>
          </cell>
          <cell r="R71">
            <v>77</v>
          </cell>
          <cell r="S71">
            <v>61</v>
          </cell>
          <cell r="T71">
            <v>85</v>
          </cell>
          <cell r="U71">
            <v>85</v>
          </cell>
          <cell r="V71">
            <v>87</v>
          </cell>
          <cell r="W71">
            <v>79.11</v>
          </cell>
        </row>
        <row r="72">
          <cell r="A72" t="str">
            <v>唐绍航</v>
          </cell>
          <cell r="W72">
            <v>78.92</v>
          </cell>
        </row>
        <row r="73">
          <cell r="A73" t="str">
            <v>申璇</v>
          </cell>
          <cell r="B73">
            <v>66</v>
          </cell>
          <cell r="C73">
            <v>95</v>
          </cell>
          <cell r="D73">
            <v>85</v>
          </cell>
          <cell r="E73">
            <v>65</v>
          </cell>
          <cell r="F73">
            <v>95</v>
          </cell>
          <cell r="G73">
            <v>85</v>
          </cell>
          <cell r="H73">
            <v>95</v>
          </cell>
          <cell r="I73">
            <v>63</v>
          </cell>
          <cell r="J73">
            <v>95</v>
          </cell>
          <cell r="K73">
            <v>95</v>
          </cell>
          <cell r="L73">
            <v>85</v>
          </cell>
          <cell r="M73">
            <v>63</v>
          </cell>
          <cell r="N73">
            <v>76</v>
          </cell>
          <cell r="O73">
            <v>85</v>
          </cell>
          <cell r="P73">
            <v>95</v>
          </cell>
          <cell r="Q73">
            <v>92</v>
          </cell>
          <cell r="R73">
            <v>62</v>
          </cell>
          <cell r="S73">
            <v>64</v>
          </cell>
          <cell r="T73">
            <v>95</v>
          </cell>
          <cell r="U73">
            <v>95</v>
          </cell>
          <cell r="V73">
            <v>71</v>
          </cell>
          <cell r="W73">
            <v>78.45</v>
          </cell>
        </row>
        <row r="74">
          <cell r="A74" t="str">
            <v>陆卉雯</v>
          </cell>
          <cell r="B74">
            <v>77</v>
          </cell>
          <cell r="C74">
            <v>95</v>
          </cell>
          <cell r="D74">
            <v>71</v>
          </cell>
          <cell r="E74">
            <v>60</v>
          </cell>
          <cell r="F74">
            <v>85</v>
          </cell>
          <cell r="G74">
            <v>95</v>
          </cell>
          <cell r="H74">
            <v>85</v>
          </cell>
          <cell r="I74">
            <v>70</v>
          </cell>
          <cell r="J74">
            <v>85</v>
          </cell>
          <cell r="K74">
            <v>85</v>
          </cell>
          <cell r="L74">
            <v>85</v>
          </cell>
          <cell r="M74">
            <v>55</v>
          </cell>
          <cell r="N74">
            <v>63</v>
          </cell>
          <cell r="O74">
            <v>95</v>
          </cell>
          <cell r="P74">
            <v>95</v>
          </cell>
          <cell r="Q74">
            <v>95</v>
          </cell>
          <cell r="R74">
            <v>78</v>
          </cell>
          <cell r="S74">
            <v>71</v>
          </cell>
          <cell r="T74">
            <v>95</v>
          </cell>
          <cell r="U74">
            <v>85</v>
          </cell>
          <cell r="V74">
            <v>90</v>
          </cell>
          <cell r="W74">
            <v>77.97</v>
          </cell>
        </row>
        <row r="75">
          <cell r="A75" t="str">
            <v>曲秋晓</v>
          </cell>
          <cell r="B75">
            <v>85</v>
          </cell>
          <cell r="C75">
            <v>95</v>
          </cell>
          <cell r="D75">
            <v>87</v>
          </cell>
          <cell r="E75">
            <v>69</v>
          </cell>
          <cell r="F75">
            <v>85</v>
          </cell>
          <cell r="G75">
            <v>95</v>
          </cell>
          <cell r="H75">
            <v>85</v>
          </cell>
          <cell r="I75">
            <v>64</v>
          </cell>
          <cell r="J75">
            <v>85</v>
          </cell>
          <cell r="K75">
            <v>85</v>
          </cell>
          <cell r="L75">
            <v>95</v>
          </cell>
          <cell r="M75">
            <v>53</v>
          </cell>
          <cell r="N75">
            <v>53</v>
          </cell>
          <cell r="O75">
            <v>85</v>
          </cell>
          <cell r="P75">
            <v>95</v>
          </cell>
          <cell r="Q75">
            <v>91</v>
          </cell>
          <cell r="R75">
            <v>81</v>
          </cell>
          <cell r="S75">
            <v>66</v>
          </cell>
          <cell r="T75">
            <v>85</v>
          </cell>
          <cell r="U75">
            <v>95</v>
          </cell>
          <cell r="V75">
            <v>68</v>
          </cell>
          <cell r="W75">
            <v>77.94</v>
          </cell>
        </row>
        <row r="76">
          <cell r="A76" t="str">
            <v>王远文</v>
          </cell>
          <cell r="B76">
            <v>76</v>
          </cell>
          <cell r="C76">
            <v>95</v>
          </cell>
          <cell r="D76">
            <v>76</v>
          </cell>
          <cell r="E76">
            <v>55</v>
          </cell>
          <cell r="F76">
            <v>85</v>
          </cell>
          <cell r="G76">
            <v>85</v>
          </cell>
          <cell r="H76">
            <v>95</v>
          </cell>
          <cell r="I76">
            <v>60</v>
          </cell>
          <cell r="J76">
            <v>85</v>
          </cell>
          <cell r="K76">
            <v>95</v>
          </cell>
          <cell r="L76">
            <v>85</v>
          </cell>
          <cell r="M76">
            <v>68</v>
          </cell>
          <cell r="N76">
            <v>74</v>
          </cell>
          <cell r="O76">
            <v>85</v>
          </cell>
          <cell r="P76">
            <v>85</v>
          </cell>
          <cell r="Q76">
            <v>96</v>
          </cell>
          <cell r="R76">
            <v>75</v>
          </cell>
          <cell r="S76">
            <v>77</v>
          </cell>
          <cell r="T76">
            <v>95</v>
          </cell>
          <cell r="U76">
            <v>75</v>
          </cell>
          <cell r="V76">
            <v>91</v>
          </cell>
          <cell r="W76">
            <v>77.760000000000005</v>
          </cell>
        </row>
        <row r="77">
          <cell r="A77" t="str">
            <v>黄科铭</v>
          </cell>
          <cell r="B77">
            <v>72</v>
          </cell>
          <cell r="C77">
            <v>95</v>
          </cell>
          <cell r="D77">
            <v>73</v>
          </cell>
          <cell r="E77">
            <v>63</v>
          </cell>
          <cell r="F77">
            <v>85</v>
          </cell>
          <cell r="G77">
            <v>85</v>
          </cell>
          <cell r="H77">
            <v>85</v>
          </cell>
          <cell r="I77">
            <v>64</v>
          </cell>
          <cell r="J77">
            <v>85</v>
          </cell>
          <cell r="K77">
            <v>85</v>
          </cell>
          <cell r="L77">
            <v>95</v>
          </cell>
          <cell r="M77">
            <v>77</v>
          </cell>
          <cell r="N77">
            <v>64</v>
          </cell>
          <cell r="O77">
            <v>85</v>
          </cell>
          <cell r="P77">
            <v>85</v>
          </cell>
          <cell r="Q77">
            <v>90</v>
          </cell>
          <cell r="R77">
            <v>71</v>
          </cell>
          <cell r="S77">
            <v>65</v>
          </cell>
          <cell r="T77">
            <v>85</v>
          </cell>
          <cell r="U77">
            <v>85</v>
          </cell>
          <cell r="V77">
            <v>86</v>
          </cell>
          <cell r="W77">
            <v>77.209999999999994</v>
          </cell>
        </row>
        <row r="78">
          <cell r="A78" t="str">
            <v>薄妍</v>
          </cell>
          <cell r="B78">
            <v>77</v>
          </cell>
          <cell r="C78">
            <v>85</v>
          </cell>
          <cell r="D78">
            <v>83</v>
          </cell>
          <cell r="E78">
            <v>71</v>
          </cell>
          <cell r="F78">
            <v>85</v>
          </cell>
          <cell r="G78">
            <v>85</v>
          </cell>
          <cell r="H78">
            <v>85</v>
          </cell>
          <cell r="I78">
            <v>72</v>
          </cell>
          <cell r="J78">
            <v>85</v>
          </cell>
          <cell r="K78">
            <v>85</v>
          </cell>
          <cell r="L78">
            <v>85</v>
          </cell>
          <cell r="M78">
            <v>74</v>
          </cell>
          <cell r="N78">
            <v>55</v>
          </cell>
          <cell r="O78">
            <v>85</v>
          </cell>
          <cell r="P78">
            <v>85</v>
          </cell>
          <cell r="Q78">
            <v>92</v>
          </cell>
          <cell r="R78">
            <v>65</v>
          </cell>
          <cell r="S78">
            <v>66</v>
          </cell>
          <cell r="T78">
            <v>85</v>
          </cell>
          <cell r="U78">
            <v>85</v>
          </cell>
          <cell r="V78">
            <v>69</v>
          </cell>
          <cell r="W78">
            <v>76.89</v>
          </cell>
        </row>
        <row r="79">
          <cell r="A79" t="str">
            <v>盖尊泽</v>
          </cell>
          <cell r="B79">
            <v>69</v>
          </cell>
          <cell r="C79">
            <v>95</v>
          </cell>
          <cell r="D79">
            <v>79</v>
          </cell>
          <cell r="E79">
            <v>66</v>
          </cell>
          <cell r="F79">
            <v>85</v>
          </cell>
          <cell r="G79">
            <v>85</v>
          </cell>
          <cell r="H79">
            <v>95</v>
          </cell>
          <cell r="I79">
            <v>65</v>
          </cell>
          <cell r="J79">
            <v>85</v>
          </cell>
          <cell r="K79">
            <v>75</v>
          </cell>
          <cell r="L79">
            <v>85</v>
          </cell>
          <cell r="M79">
            <v>63</v>
          </cell>
          <cell r="N79">
            <v>73</v>
          </cell>
          <cell r="O79">
            <v>85</v>
          </cell>
          <cell r="P79">
            <v>85</v>
          </cell>
          <cell r="Q79">
            <v>88</v>
          </cell>
          <cell r="R79">
            <v>73</v>
          </cell>
          <cell r="S79">
            <v>68</v>
          </cell>
          <cell r="T79">
            <v>85</v>
          </cell>
          <cell r="U79">
            <v>85</v>
          </cell>
          <cell r="V79">
            <v>73</v>
          </cell>
          <cell r="W79">
            <v>76.38</v>
          </cell>
        </row>
        <row r="80">
          <cell r="A80" t="str">
            <v>洪智楷</v>
          </cell>
          <cell r="B80">
            <v>80</v>
          </cell>
          <cell r="C80">
            <v>95</v>
          </cell>
          <cell r="D80">
            <v>85</v>
          </cell>
          <cell r="E80">
            <v>53</v>
          </cell>
          <cell r="F80">
            <v>85</v>
          </cell>
          <cell r="G80">
            <v>85</v>
          </cell>
          <cell r="H80">
            <v>95</v>
          </cell>
          <cell r="I80">
            <v>68</v>
          </cell>
          <cell r="J80">
            <v>85</v>
          </cell>
          <cell r="K80">
            <v>75</v>
          </cell>
          <cell r="L80">
            <v>85</v>
          </cell>
          <cell r="M80">
            <v>80</v>
          </cell>
          <cell r="N80">
            <v>70</v>
          </cell>
          <cell r="O80">
            <v>85</v>
          </cell>
          <cell r="P80">
            <v>95</v>
          </cell>
          <cell r="Q80">
            <v>92</v>
          </cell>
          <cell r="R80">
            <v>75</v>
          </cell>
          <cell r="S80">
            <v>60</v>
          </cell>
          <cell r="T80">
            <v>85</v>
          </cell>
          <cell r="U80">
            <v>75</v>
          </cell>
          <cell r="V80">
            <v>72</v>
          </cell>
          <cell r="W80">
            <v>76.36</v>
          </cell>
        </row>
        <row r="81">
          <cell r="A81" t="str">
            <v>王妍</v>
          </cell>
          <cell r="W81">
            <v>75.760000000000005</v>
          </cell>
        </row>
        <row r="82">
          <cell r="A82" t="str">
            <v>袁一凡</v>
          </cell>
          <cell r="B82">
            <v>74</v>
          </cell>
          <cell r="C82">
            <v>95</v>
          </cell>
          <cell r="D82">
            <v>90</v>
          </cell>
          <cell r="E82">
            <v>72</v>
          </cell>
          <cell r="F82">
            <v>85</v>
          </cell>
          <cell r="G82">
            <v>85</v>
          </cell>
          <cell r="H82">
            <v>85</v>
          </cell>
          <cell r="I82">
            <v>52</v>
          </cell>
          <cell r="J82">
            <v>85</v>
          </cell>
          <cell r="K82">
            <v>85</v>
          </cell>
          <cell r="L82">
            <v>85</v>
          </cell>
          <cell r="M82">
            <v>53</v>
          </cell>
          <cell r="N82">
            <v>70</v>
          </cell>
          <cell r="O82">
            <v>85</v>
          </cell>
          <cell r="P82">
            <v>85</v>
          </cell>
          <cell r="Q82">
            <v>94</v>
          </cell>
          <cell r="R82">
            <v>66</v>
          </cell>
          <cell r="S82">
            <v>70</v>
          </cell>
          <cell r="T82">
            <v>85</v>
          </cell>
          <cell r="U82">
            <v>75</v>
          </cell>
          <cell r="V82">
            <v>75</v>
          </cell>
          <cell r="W82">
            <v>75.48</v>
          </cell>
        </row>
        <row r="83">
          <cell r="A83" t="str">
            <v>程嘉毅</v>
          </cell>
          <cell r="B83">
            <v>64</v>
          </cell>
          <cell r="C83">
            <v>95</v>
          </cell>
          <cell r="D83">
            <v>80</v>
          </cell>
          <cell r="E83">
            <v>67</v>
          </cell>
          <cell r="F83">
            <v>85</v>
          </cell>
          <cell r="G83">
            <v>85</v>
          </cell>
          <cell r="H83">
            <v>75</v>
          </cell>
          <cell r="I83">
            <v>74</v>
          </cell>
          <cell r="J83">
            <v>75</v>
          </cell>
          <cell r="K83">
            <v>85</v>
          </cell>
          <cell r="L83">
            <v>85</v>
          </cell>
          <cell r="M83">
            <v>67</v>
          </cell>
          <cell r="N83">
            <v>44</v>
          </cell>
          <cell r="O83">
            <v>75</v>
          </cell>
          <cell r="P83">
            <v>85</v>
          </cell>
          <cell r="Q83">
            <v>79</v>
          </cell>
          <cell r="R83">
            <v>72</v>
          </cell>
          <cell r="S83">
            <v>49</v>
          </cell>
          <cell r="T83">
            <v>85</v>
          </cell>
          <cell r="U83">
            <v>85</v>
          </cell>
          <cell r="V83">
            <v>72</v>
          </cell>
          <cell r="W83">
            <v>72.680000000000007</v>
          </cell>
        </row>
        <row r="84">
          <cell r="A84" t="str">
            <v>程子涵</v>
          </cell>
          <cell r="B84">
            <v>64</v>
          </cell>
          <cell r="C84">
            <v>95</v>
          </cell>
          <cell r="D84">
            <v>84</v>
          </cell>
          <cell r="E84">
            <v>63</v>
          </cell>
          <cell r="F84">
            <v>85</v>
          </cell>
          <cell r="G84">
            <v>75</v>
          </cell>
          <cell r="H84">
            <v>85</v>
          </cell>
          <cell r="I84">
            <v>68</v>
          </cell>
          <cell r="J84">
            <v>75</v>
          </cell>
          <cell r="K84">
            <v>85</v>
          </cell>
          <cell r="L84">
            <v>85</v>
          </cell>
          <cell r="M84">
            <v>56</v>
          </cell>
          <cell r="N84">
            <v>63</v>
          </cell>
          <cell r="O84">
            <v>85</v>
          </cell>
          <cell r="P84">
            <v>85</v>
          </cell>
          <cell r="Q84">
            <v>88</v>
          </cell>
          <cell r="R84">
            <v>65</v>
          </cell>
          <cell r="S84">
            <v>63</v>
          </cell>
          <cell r="T84">
            <v>85</v>
          </cell>
          <cell r="U84">
            <v>75</v>
          </cell>
          <cell r="V84">
            <v>69</v>
          </cell>
          <cell r="W84">
            <v>72.63</v>
          </cell>
        </row>
        <row r="85">
          <cell r="A85" t="str">
            <v>刘奕可</v>
          </cell>
          <cell r="B85">
            <v>67</v>
          </cell>
          <cell r="C85">
            <v>95</v>
          </cell>
          <cell r="D85">
            <v>86</v>
          </cell>
          <cell r="E85">
            <v>52</v>
          </cell>
          <cell r="F85">
            <v>75</v>
          </cell>
          <cell r="G85">
            <v>85</v>
          </cell>
          <cell r="H85">
            <v>95</v>
          </cell>
          <cell r="I85">
            <v>55</v>
          </cell>
          <cell r="J85">
            <v>85</v>
          </cell>
          <cell r="K85">
            <v>85</v>
          </cell>
          <cell r="L85">
            <v>85</v>
          </cell>
          <cell r="M85">
            <v>58</v>
          </cell>
          <cell r="N85">
            <v>54</v>
          </cell>
          <cell r="O85">
            <v>85</v>
          </cell>
          <cell r="P85">
            <v>85</v>
          </cell>
          <cell r="Q85">
            <v>95</v>
          </cell>
          <cell r="R85">
            <v>61</v>
          </cell>
          <cell r="S85">
            <v>61</v>
          </cell>
          <cell r="T85">
            <v>85</v>
          </cell>
          <cell r="U85">
            <v>85</v>
          </cell>
          <cell r="V85">
            <v>77</v>
          </cell>
          <cell r="W85">
            <v>72.33</v>
          </cell>
        </row>
        <row r="86">
          <cell r="A86" t="str">
            <v>顾芳菲</v>
          </cell>
          <cell r="B86">
            <v>76</v>
          </cell>
          <cell r="C86">
            <v>95</v>
          </cell>
          <cell r="D86">
            <v>88</v>
          </cell>
          <cell r="E86">
            <v>63</v>
          </cell>
          <cell r="F86">
            <v>85</v>
          </cell>
          <cell r="G86">
            <v>85</v>
          </cell>
          <cell r="H86">
            <v>85</v>
          </cell>
          <cell r="I86">
            <v>46</v>
          </cell>
          <cell r="J86">
            <v>85</v>
          </cell>
          <cell r="K86">
            <v>95</v>
          </cell>
          <cell r="L86">
            <v>85</v>
          </cell>
          <cell r="M86">
            <v>43</v>
          </cell>
          <cell r="N86">
            <v>54</v>
          </cell>
          <cell r="O86">
            <v>85</v>
          </cell>
          <cell r="P86">
            <v>95</v>
          </cell>
          <cell r="Q86">
            <v>92</v>
          </cell>
          <cell r="R86">
            <v>62</v>
          </cell>
          <cell r="S86">
            <v>50</v>
          </cell>
          <cell r="T86">
            <v>85</v>
          </cell>
          <cell r="U86">
            <v>85</v>
          </cell>
          <cell r="V86">
            <v>68</v>
          </cell>
          <cell r="W86">
            <v>71.739999999999995</v>
          </cell>
        </row>
        <row r="87">
          <cell r="A87" t="str">
            <v>宋明轩</v>
          </cell>
          <cell r="B87">
            <v>67</v>
          </cell>
          <cell r="C87">
            <v>85</v>
          </cell>
          <cell r="D87">
            <v>79</v>
          </cell>
          <cell r="E87">
            <v>49</v>
          </cell>
          <cell r="F87">
            <v>95</v>
          </cell>
          <cell r="G87">
            <v>95</v>
          </cell>
          <cell r="H87">
            <v>75</v>
          </cell>
          <cell r="I87">
            <v>70</v>
          </cell>
          <cell r="J87">
            <v>85</v>
          </cell>
          <cell r="K87">
            <v>95</v>
          </cell>
          <cell r="L87">
            <v>85</v>
          </cell>
          <cell r="M87">
            <v>48</v>
          </cell>
          <cell r="N87">
            <v>45</v>
          </cell>
          <cell r="O87">
            <v>85</v>
          </cell>
          <cell r="P87">
            <v>85</v>
          </cell>
          <cell r="Q87">
            <v>92</v>
          </cell>
          <cell r="R87">
            <v>65</v>
          </cell>
          <cell r="S87">
            <v>60</v>
          </cell>
          <cell r="T87">
            <v>85</v>
          </cell>
          <cell r="U87">
            <v>75</v>
          </cell>
          <cell r="V87">
            <v>61</v>
          </cell>
          <cell r="W87">
            <v>71.39</v>
          </cell>
        </row>
        <row r="88">
          <cell r="A88" t="str">
            <v>王馨钰</v>
          </cell>
          <cell r="B88">
            <v>68</v>
          </cell>
          <cell r="C88">
            <v>95</v>
          </cell>
          <cell r="D88">
            <v>67</v>
          </cell>
          <cell r="E88">
            <v>60</v>
          </cell>
          <cell r="F88">
            <v>85</v>
          </cell>
          <cell r="G88">
            <v>85</v>
          </cell>
          <cell r="H88">
            <v>85</v>
          </cell>
          <cell r="I88">
            <v>46</v>
          </cell>
          <cell r="J88">
            <v>85</v>
          </cell>
          <cell r="K88">
            <v>85</v>
          </cell>
          <cell r="L88">
            <v>85</v>
          </cell>
          <cell r="M88">
            <v>54</v>
          </cell>
          <cell r="N88">
            <v>45</v>
          </cell>
          <cell r="O88">
            <v>95</v>
          </cell>
          <cell r="P88">
            <v>85</v>
          </cell>
          <cell r="Q88">
            <v>80</v>
          </cell>
          <cell r="R88">
            <v>74</v>
          </cell>
          <cell r="S88">
            <v>44</v>
          </cell>
          <cell r="T88">
            <v>85</v>
          </cell>
          <cell r="U88">
            <v>95</v>
          </cell>
          <cell r="V88">
            <v>74</v>
          </cell>
          <cell r="W88">
            <v>70.47</v>
          </cell>
        </row>
        <row r="89">
          <cell r="A89" t="str">
            <v>韩子秋</v>
          </cell>
          <cell r="W89">
            <v>70.260000000000005</v>
          </cell>
        </row>
        <row r="90">
          <cell r="A90" t="str">
            <v>夏海洋</v>
          </cell>
          <cell r="B90">
            <v>77</v>
          </cell>
          <cell r="C90">
            <v>95</v>
          </cell>
          <cell r="D90">
            <v>84</v>
          </cell>
          <cell r="E90">
            <v>60</v>
          </cell>
          <cell r="F90">
            <v>85</v>
          </cell>
          <cell r="G90">
            <v>85</v>
          </cell>
          <cell r="H90">
            <v>85</v>
          </cell>
          <cell r="I90">
            <v>48</v>
          </cell>
          <cell r="J90">
            <v>75</v>
          </cell>
          <cell r="K90">
            <v>85</v>
          </cell>
          <cell r="L90">
            <v>85</v>
          </cell>
          <cell r="M90">
            <v>56</v>
          </cell>
          <cell r="N90">
            <v>41</v>
          </cell>
          <cell r="O90">
            <v>85</v>
          </cell>
          <cell r="P90">
            <v>95</v>
          </cell>
          <cell r="Q90">
            <v>95</v>
          </cell>
          <cell r="R90">
            <v>77</v>
          </cell>
          <cell r="S90">
            <v>43</v>
          </cell>
          <cell r="T90">
            <v>85</v>
          </cell>
          <cell r="U90">
            <v>65</v>
          </cell>
          <cell r="V90">
            <v>74</v>
          </cell>
          <cell r="W90">
            <v>70.010000000000005</v>
          </cell>
        </row>
        <row r="91">
          <cell r="A91" t="str">
            <v>刘世宇</v>
          </cell>
          <cell r="B91">
            <v>67</v>
          </cell>
          <cell r="C91">
            <v>95</v>
          </cell>
          <cell r="D91">
            <v>72</v>
          </cell>
          <cell r="E91">
            <v>54</v>
          </cell>
          <cell r="F91">
            <v>95</v>
          </cell>
          <cell r="G91">
            <v>75</v>
          </cell>
          <cell r="H91">
            <v>95</v>
          </cell>
          <cell r="I91">
            <v>46</v>
          </cell>
          <cell r="J91">
            <v>75</v>
          </cell>
          <cell r="K91">
            <v>85</v>
          </cell>
          <cell r="L91">
            <v>85</v>
          </cell>
          <cell r="M91">
            <v>39</v>
          </cell>
          <cell r="N91">
            <v>64</v>
          </cell>
          <cell r="O91">
            <v>85</v>
          </cell>
          <cell r="P91">
            <v>85</v>
          </cell>
          <cell r="Q91">
            <v>91</v>
          </cell>
          <cell r="R91">
            <v>67</v>
          </cell>
          <cell r="S91">
            <v>62</v>
          </cell>
          <cell r="T91">
            <v>85</v>
          </cell>
          <cell r="U91">
            <v>75</v>
          </cell>
          <cell r="V91">
            <v>64</v>
          </cell>
          <cell r="W91">
            <v>69.39</v>
          </cell>
        </row>
        <row r="92">
          <cell r="A92" t="str">
            <v>袁宇晨</v>
          </cell>
          <cell r="B92">
            <v>69</v>
          </cell>
          <cell r="C92">
            <v>95</v>
          </cell>
          <cell r="D92">
            <v>78</v>
          </cell>
          <cell r="E92">
            <v>60</v>
          </cell>
          <cell r="F92">
            <v>85</v>
          </cell>
          <cell r="G92">
            <v>85</v>
          </cell>
          <cell r="H92">
            <v>85</v>
          </cell>
          <cell r="I92">
            <v>62</v>
          </cell>
          <cell r="J92">
            <v>85</v>
          </cell>
          <cell r="K92">
            <v>85</v>
          </cell>
          <cell r="L92">
            <v>85</v>
          </cell>
          <cell r="M92">
            <v>33</v>
          </cell>
          <cell r="N92">
            <v>45</v>
          </cell>
          <cell r="O92">
            <v>95</v>
          </cell>
          <cell r="P92">
            <v>85</v>
          </cell>
          <cell r="Q92">
            <v>92</v>
          </cell>
          <cell r="R92">
            <v>68</v>
          </cell>
          <cell r="S92">
            <v>48</v>
          </cell>
          <cell r="T92">
            <v>85</v>
          </cell>
          <cell r="U92">
            <v>75</v>
          </cell>
          <cell r="V92">
            <v>63</v>
          </cell>
          <cell r="W92">
            <v>69.34</v>
          </cell>
        </row>
        <row r="93">
          <cell r="A93" t="str">
            <v>孟维然</v>
          </cell>
          <cell r="B93">
            <v>70</v>
          </cell>
          <cell r="C93">
            <v>85</v>
          </cell>
          <cell r="D93">
            <v>78</v>
          </cell>
          <cell r="E93">
            <v>50</v>
          </cell>
          <cell r="F93">
            <v>85</v>
          </cell>
          <cell r="G93">
            <v>85</v>
          </cell>
          <cell r="H93">
            <v>95</v>
          </cell>
          <cell r="I93">
            <v>77</v>
          </cell>
          <cell r="J93">
            <v>85</v>
          </cell>
          <cell r="K93">
            <v>85</v>
          </cell>
          <cell r="L93">
            <v>85</v>
          </cell>
          <cell r="M93">
            <v>44</v>
          </cell>
          <cell r="N93">
            <v>36</v>
          </cell>
          <cell r="O93">
            <v>75</v>
          </cell>
          <cell r="P93">
            <v>85</v>
          </cell>
          <cell r="Q93">
            <v>83</v>
          </cell>
          <cell r="R93">
            <v>67</v>
          </cell>
          <cell r="S93">
            <v>48</v>
          </cell>
          <cell r="T93">
            <v>85</v>
          </cell>
          <cell r="U93">
            <v>75</v>
          </cell>
          <cell r="V93">
            <v>67</v>
          </cell>
          <cell r="W93">
            <v>69.02</v>
          </cell>
        </row>
        <row r="94">
          <cell r="A94" t="str">
            <v>张歆奕</v>
          </cell>
          <cell r="B94">
            <v>68</v>
          </cell>
          <cell r="C94">
            <v>95</v>
          </cell>
          <cell r="D94">
            <v>80</v>
          </cell>
          <cell r="E94">
            <v>63</v>
          </cell>
          <cell r="F94">
            <v>75</v>
          </cell>
          <cell r="G94">
            <v>75</v>
          </cell>
          <cell r="H94">
            <v>85</v>
          </cell>
          <cell r="I94">
            <v>45</v>
          </cell>
          <cell r="J94">
            <v>75</v>
          </cell>
          <cell r="K94">
            <v>75</v>
          </cell>
          <cell r="L94">
            <v>85</v>
          </cell>
          <cell r="M94">
            <v>34</v>
          </cell>
          <cell r="N94">
            <v>42</v>
          </cell>
          <cell r="O94">
            <v>85</v>
          </cell>
          <cell r="P94">
            <v>85</v>
          </cell>
          <cell r="Q94">
            <v>88</v>
          </cell>
          <cell r="R94">
            <v>51</v>
          </cell>
          <cell r="S94">
            <v>43</v>
          </cell>
          <cell r="T94">
            <v>75</v>
          </cell>
          <cell r="U94">
            <v>75</v>
          </cell>
          <cell r="V94">
            <v>63</v>
          </cell>
          <cell r="W94">
            <v>64.75</v>
          </cell>
        </row>
        <row r="95">
          <cell r="A95" t="str">
            <v>刘芯羽</v>
          </cell>
          <cell r="B95">
            <v>70</v>
          </cell>
          <cell r="C95">
            <v>85</v>
          </cell>
          <cell r="D95">
            <v>81</v>
          </cell>
          <cell r="E95">
            <v>43</v>
          </cell>
          <cell r="F95">
            <v>85</v>
          </cell>
          <cell r="G95">
            <v>75</v>
          </cell>
          <cell r="H95">
            <v>85</v>
          </cell>
          <cell r="I95">
            <v>48</v>
          </cell>
          <cell r="J95">
            <v>85</v>
          </cell>
          <cell r="K95">
            <v>85</v>
          </cell>
          <cell r="L95">
            <v>85</v>
          </cell>
          <cell r="M95">
            <v>30</v>
          </cell>
          <cell r="N95">
            <v>29</v>
          </cell>
          <cell r="O95">
            <v>85</v>
          </cell>
          <cell r="P95">
            <v>85</v>
          </cell>
          <cell r="Q95">
            <v>82</v>
          </cell>
          <cell r="R95">
            <v>47</v>
          </cell>
          <cell r="S95">
            <v>33</v>
          </cell>
          <cell r="T95">
            <v>85</v>
          </cell>
          <cell r="U95">
            <v>75</v>
          </cell>
          <cell r="V95">
            <v>60</v>
          </cell>
          <cell r="W95">
            <v>62.06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A142"/>
  <sheetViews>
    <sheetView tabSelected="1" zoomScale="110" zoomScaleNormal="110" workbookViewId="0">
      <selection activeCell="E85" sqref="E85"/>
    </sheetView>
  </sheetViews>
  <sheetFormatPr defaultColWidth="9" defaultRowHeight="15" x14ac:dyDescent="0.25"/>
  <cols>
    <col min="1" max="2" width="9.5" style="3" customWidth="1"/>
    <col min="3" max="3" width="9.5" style="4" customWidth="1"/>
    <col min="4" max="4" width="5.33203125" style="3" customWidth="1"/>
    <col min="5" max="5" width="7" style="3" bestFit="1" customWidth="1"/>
    <col min="6" max="6" width="5.33203125" style="3" customWidth="1"/>
    <col min="7" max="7" width="6.58203125" style="5" customWidth="1"/>
    <col min="8" max="8" width="6.58203125" style="4" customWidth="1"/>
    <col min="9" max="9" width="4.58203125" style="5" customWidth="1"/>
    <col min="10" max="10" width="6.58203125" style="5" customWidth="1"/>
    <col min="11" max="11" width="6.58203125" style="4" customWidth="1"/>
    <col min="12" max="12" width="4.58203125" style="4" customWidth="1"/>
    <col min="13" max="13" width="6.58203125" style="5" customWidth="1"/>
    <col min="14" max="14" width="6.58203125" style="4" customWidth="1"/>
    <col min="15" max="15" width="4.58203125" style="5" customWidth="1"/>
    <col min="16" max="16" width="6.58203125" style="6" customWidth="1"/>
    <col min="17" max="17" width="7.58203125" style="6" customWidth="1"/>
    <col min="18" max="18" width="6.58203125" style="3" customWidth="1"/>
    <col min="19" max="19" width="7.5" style="7" customWidth="1"/>
    <col min="20" max="20" width="7.08203125" style="3" customWidth="1"/>
    <col min="21" max="21" width="5.5" style="4" customWidth="1"/>
    <col min="22" max="22" width="8" style="4" customWidth="1"/>
    <col min="23" max="23" width="8.33203125" style="4" customWidth="1"/>
    <col min="24" max="26" width="8.58203125" style="3" customWidth="1"/>
    <col min="27" max="27" width="11.08203125" style="3" customWidth="1"/>
    <col min="28" max="28" width="9.58203125" style="3" customWidth="1"/>
    <col min="29" max="85" width="9" style="3"/>
    <col min="86" max="86" width="3.08203125" style="3" customWidth="1"/>
    <col min="87" max="87" width="13.08203125" style="3" customWidth="1"/>
    <col min="88" max="88" width="4.58203125" style="3" customWidth="1"/>
    <col min="89" max="89" width="11.25" style="3" customWidth="1"/>
    <col min="90" max="255" width="9" style="3"/>
  </cols>
  <sheetData>
    <row r="1" spans="1:261" ht="15" customHeight="1" x14ac:dyDescent="0.25">
      <c r="A1" s="8" t="s">
        <v>0</v>
      </c>
      <c r="B1" s="8"/>
      <c r="C1" s="9"/>
      <c r="T1" s="10"/>
    </row>
    <row r="2" spans="1:261" s="1" customFormat="1" ht="17.5" x14ac:dyDescent="0.25">
      <c r="A2" s="11" t="s">
        <v>69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  <c r="Z2" s="12"/>
      <c r="AA2" s="12"/>
      <c r="AB2" s="12"/>
      <c r="AC2" s="12"/>
      <c r="AD2" s="12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61" s="2" customFormat="1" ht="15.5" x14ac:dyDescent="0.25">
      <c r="A3" s="13" t="s">
        <v>1</v>
      </c>
      <c r="B3" s="13"/>
      <c r="C3" s="13" t="s">
        <v>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R3" s="14"/>
      <c r="S3" s="15"/>
      <c r="T3" s="14"/>
      <c r="U3" s="14"/>
      <c r="V3" s="16"/>
      <c r="X3" s="13" t="s">
        <v>3</v>
      </c>
    </row>
    <row r="4" spans="1:261" ht="41.15" customHeight="1" x14ac:dyDescent="0.25">
      <c r="A4" s="17" t="s">
        <v>4</v>
      </c>
      <c r="B4" s="17" t="s">
        <v>5</v>
      </c>
      <c r="C4" s="18" t="s">
        <v>6</v>
      </c>
      <c r="D4" s="17" t="s">
        <v>7</v>
      </c>
      <c r="E4" s="17" t="s">
        <v>8</v>
      </c>
      <c r="F4" s="17" t="s">
        <v>9</v>
      </c>
      <c r="G4" s="19" t="s">
        <v>10</v>
      </c>
      <c r="H4" s="18" t="s">
        <v>11</v>
      </c>
      <c r="I4" s="19" t="s">
        <v>12</v>
      </c>
      <c r="J4" s="19" t="s">
        <v>13</v>
      </c>
      <c r="K4" s="18" t="s">
        <v>14</v>
      </c>
      <c r="L4" s="18" t="s">
        <v>15</v>
      </c>
      <c r="M4" s="19" t="s">
        <v>16</v>
      </c>
      <c r="N4" s="18" t="s">
        <v>17</v>
      </c>
      <c r="O4" s="19" t="s">
        <v>18</v>
      </c>
      <c r="P4" s="19" t="s">
        <v>19</v>
      </c>
      <c r="Q4" s="18" t="s">
        <v>20</v>
      </c>
      <c r="R4" s="19" t="s">
        <v>21</v>
      </c>
      <c r="S4" s="19" t="s">
        <v>22</v>
      </c>
      <c r="T4" s="18" t="s">
        <v>23</v>
      </c>
      <c r="U4" s="19" t="s">
        <v>24</v>
      </c>
      <c r="V4" s="19" t="s">
        <v>25</v>
      </c>
      <c r="W4" s="19" t="s">
        <v>26</v>
      </c>
      <c r="X4" s="18" t="s">
        <v>27</v>
      </c>
      <c r="Y4" s="20" t="s">
        <v>28</v>
      </c>
      <c r="Z4" s="19" t="s">
        <v>29</v>
      </c>
      <c r="AA4" s="18" t="s">
        <v>30</v>
      </c>
      <c r="AB4" s="18" t="s">
        <v>31</v>
      </c>
      <c r="AC4" s="18" t="s">
        <v>32</v>
      </c>
      <c r="AD4" s="21" t="s">
        <v>33</v>
      </c>
      <c r="IV4" s="3"/>
      <c r="IW4" s="3"/>
      <c r="IX4" s="3"/>
      <c r="IY4" s="3"/>
      <c r="IZ4" s="3"/>
      <c r="JA4" s="3"/>
    </row>
    <row r="5" spans="1:261" s="100" customFormat="1" ht="15" customHeight="1" x14ac:dyDescent="0.25">
      <c r="A5" s="36" t="s">
        <v>34</v>
      </c>
      <c r="B5" s="36" t="s">
        <v>35</v>
      </c>
      <c r="C5" s="36">
        <v>2025</v>
      </c>
      <c r="D5" s="36" t="s">
        <v>70</v>
      </c>
      <c r="E5" s="36">
        <v>2508110076</v>
      </c>
      <c r="F5" s="36" t="s">
        <v>71</v>
      </c>
      <c r="G5" s="80">
        <v>85.855999999999995</v>
      </c>
      <c r="H5" s="80">
        <v>2</v>
      </c>
      <c r="I5" s="80">
        <v>87.86</v>
      </c>
      <c r="J5" s="80">
        <v>93.62</v>
      </c>
      <c r="K5" s="80">
        <v>2.8</v>
      </c>
      <c r="L5" s="80">
        <v>96.42</v>
      </c>
      <c r="M5" s="80">
        <v>86.05</v>
      </c>
      <c r="N5" s="80">
        <v>0</v>
      </c>
      <c r="O5" s="80">
        <v>86.05</v>
      </c>
      <c r="P5" s="80">
        <v>57.4</v>
      </c>
      <c r="Q5" s="80">
        <v>0</v>
      </c>
      <c r="R5" s="80">
        <v>57.4</v>
      </c>
      <c r="S5" s="80">
        <v>60</v>
      </c>
      <c r="T5" s="80">
        <v>12</v>
      </c>
      <c r="U5" s="80">
        <v>72</v>
      </c>
      <c r="V5" s="80">
        <f t="shared" ref="V5:V29" si="0">I5*0.1+L5*0.75+O5*0.05+R5*0.05+U5*0.05</f>
        <v>91.873499999999993</v>
      </c>
      <c r="W5" s="41">
        <v>1</v>
      </c>
      <c r="X5" s="36">
        <v>1</v>
      </c>
      <c r="Y5" s="36" t="s">
        <v>36</v>
      </c>
      <c r="Z5" s="36">
        <v>125</v>
      </c>
      <c r="AA5" s="37" t="s">
        <v>37</v>
      </c>
      <c r="AB5" s="37"/>
      <c r="AC5" s="37" t="s">
        <v>38</v>
      </c>
      <c r="AD5" s="2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</row>
    <row r="6" spans="1:261" s="100" customFormat="1" ht="15" customHeight="1" x14ac:dyDescent="0.25">
      <c r="A6" s="36" t="s">
        <v>34</v>
      </c>
      <c r="B6" s="36" t="s">
        <v>35</v>
      </c>
      <c r="C6" s="36">
        <v>2025</v>
      </c>
      <c r="D6" s="36" t="s">
        <v>72</v>
      </c>
      <c r="E6" s="36">
        <v>2508110005</v>
      </c>
      <c r="F6" s="36" t="s">
        <v>73</v>
      </c>
      <c r="G6" s="80">
        <v>86.44</v>
      </c>
      <c r="H6" s="80">
        <v>6.4749999999999996</v>
      </c>
      <c r="I6" s="80">
        <v>92.92</v>
      </c>
      <c r="J6" s="80">
        <v>90.806451612903203</v>
      </c>
      <c r="K6" s="80">
        <v>4.01</v>
      </c>
      <c r="L6" s="80">
        <v>94.82</v>
      </c>
      <c r="M6" s="80">
        <v>83.15</v>
      </c>
      <c r="N6" s="80">
        <v>0</v>
      </c>
      <c r="O6" s="80">
        <v>83.15</v>
      </c>
      <c r="P6" s="80">
        <v>59</v>
      </c>
      <c r="Q6" s="80">
        <v>0</v>
      </c>
      <c r="R6" s="80">
        <v>59</v>
      </c>
      <c r="S6" s="80">
        <v>60</v>
      </c>
      <c r="T6" s="80">
        <v>11</v>
      </c>
      <c r="U6" s="80">
        <f t="shared" ref="U6:U8" si="1">S6+T6</f>
        <v>71</v>
      </c>
      <c r="V6" s="80">
        <v>91.08</v>
      </c>
      <c r="W6" s="41">
        <v>2</v>
      </c>
      <c r="X6" s="36">
        <v>5</v>
      </c>
      <c r="Y6" s="36" t="s">
        <v>36</v>
      </c>
      <c r="Z6" s="36">
        <v>125</v>
      </c>
      <c r="AA6" s="37" t="s">
        <v>37</v>
      </c>
      <c r="AB6" s="37" t="s">
        <v>51</v>
      </c>
      <c r="AC6" s="37" t="s">
        <v>44</v>
      </c>
      <c r="AD6" s="2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</row>
    <row r="7" spans="1:261" s="100" customFormat="1" ht="15" customHeight="1" x14ac:dyDescent="0.25">
      <c r="A7" s="36" t="s">
        <v>34</v>
      </c>
      <c r="B7" s="36" t="s">
        <v>35</v>
      </c>
      <c r="C7" s="36">
        <v>2025</v>
      </c>
      <c r="D7" s="36" t="s">
        <v>72</v>
      </c>
      <c r="E7" s="36">
        <v>2508110002</v>
      </c>
      <c r="F7" s="36" t="s">
        <v>74</v>
      </c>
      <c r="G7" s="80">
        <v>86.504000000000005</v>
      </c>
      <c r="H7" s="80">
        <v>5.15</v>
      </c>
      <c r="I7" s="80">
        <f>G7+H7</f>
        <v>91.654000000000011</v>
      </c>
      <c r="J7" s="80">
        <v>91.258064516128997</v>
      </c>
      <c r="K7" s="80">
        <v>3.5</v>
      </c>
      <c r="L7" s="80">
        <v>94.75</v>
      </c>
      <c r="M7" s="80">
        <v>84.75</v>
      </c>
      <c r="N7" s="80">
        <v>0</v>
      </c>
      <c r="O7" s="80">
        <v>84.75</v>
      </c>
      <c r="P7" s="80">
        <v>59.2</v>
      </c>
      <c r="Q7" s="80">
        <v>0</v>
      </c>
      <c r="R7" s="80">
        <v>59.2</v>
      </c>
      <c r="S7" s="80">
        <v>60</v>
      </c>
      <c r="T7" s="80">
        <v>11</v>
      </c>
      <c r="U7" s="80">
        <f t="shared" si="1"/>
        <v>71</v>
      </c>
      <c r="V7" s="80">
        <f t="shared" si="0"/>
        <v>90.975399999999993</v>
      </c>
      <c r="W7" s="41">
        <v>3</v>
      </c>
      <c r="X7" s="36">
        <v>4</v>
      </c>
      <c r="Y7" s="36" t="s">
        <v>36</v>
      </c>
      <c r="Z7" s="36">
        <v>125</v>
      </c>
      <c r="AA7" s="37" t="s">
        <v>37</v>
      </c>
      <c r="AB7" s="37"/>
      <c r="AC7" s="37" t="s">
        <v>44</v>
      </c>
      <c r="AD7" s="2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</row>
    <row r="8" spans="1:261" s="100" customFormat="1" ht="15" customHeight="1" x14ac:dyDescent="0.25">
      <c r="A8" s="36" t="s">
        <v>34</v>
      </c>
      <c r="B8" s="36" t="s">
        <v>35</v>
      </c>
      <c r="C8" s="36">
        <v>2025</v>
      </c>
      <c r="D8" s="36" t="s">
        <v>72</v>
      </c>
      <c r="E8" s="36">
        <v>2508110001</v>
      </c>
      <c r="F8" s="36" t="s">
        <v>75</v>
      </c>
      <c r="G8" s="80">
        <v>86.263999999999996</v>
      </c>
      <c r="H8" s="80">
        <v>6.45</v>
      </c>
      <c r="I8" s="80">
        <v>92.71</v>
      </c>
      <c r="J8" s="80">
        <v>90.763440860215098</v>
      </c>
      <c r="K8" s="80">
        <v>3</v>
      </c>
      <c r="L8" s="80">
        <v>93.76</v>
      </c>
      <c r="M8" s="80">
        <v>80</v>
      </c>
      <c r="N8" s="80">
        <v>0</v>
      </c>
      <c r="O8" s="80">
        <v>80</v>
      </c>
      <c r="P8" s="80">
        <v>58</v>
      </c>
      <c r="Q8" s="80">
        <v>0</v>
      </c>
      <c r="R8" s="80">
        <v>58</v>
      </c>
      <c r="S8" s="80">
        <v>60</v>
      </c>
      <c r="T8" s="80">
        <v>10.37</v>
      </c>
      <c r="U8" s="80">
        <f t="shared" si="1"/>
        <v>70.37</v>
      </c>
      <c r="V8" s="80">
        <f t="shared" si="0"/>
        <v>90.009500000000017</v>
      </c>
      <c r="W8" s="41">
        <v>4</v>
      </c>
      <c r="X8" s="36">
        <v>6</v>
      </c>
      <c r="Y8" s="36" t="s">
        <v>36</v>
      </c>
      <c r="Z8" s="36">
        <v>125</v>
      </c>
      <c r="AA8" s="37" t="s">
        <v>37</v>
      </c>
      <c r="AB8" s="37" t="s">
        <v>51</v>
      </c>
      <c r="AC8" s="37" t="s">
        <v>44</v>
      </c>
      <c r="AD8" s="2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 t="s">
        <v>41</v>
      </c>
      <c r="CP8" s="3" t="s">
        <v>42</v>
      </c>
      <c r="CQ8" s="3" t="s">
        <v>39</v>
      </c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</row>
    <row r="9" spans="1:261" s="100" customFormat="1" ht="15" customHeight="1" x14ac:dyDescent="0.25">
      <c r="A9" s="36" t="s">
        <v>34</v>
      </c>
      <c r="B9" s="36" t="s">
        <v>35</v>
      </c>
      <c r="C9" s="36">
        <v>2025</v>
      </c>
      <c r="D9" s="36" t="s">
        <v>70</v>
      </c>
      <c r="E9" s="36">
        <v>2508110093</v>
      </c>
      <c r="F9" s="36" t="s">
        <v>76</v>
      </c>
      <c r="G9" s="80">
        <v>85.21</v>
      </c>
      <c r="H9" s="80">
        <v>4.75</v>
      </c>
      <c r="I9" s="80">
        <v>89.96</v>
      </c>
      <c r="J9" s="80">
        <v>90.35</v>
      </c>
      <c r="K9" s="80">
        <v>4</v>
      </c>
      <c r="L9" s="80">
        <v>94.35</v>
      </c>
      <c r="M9" s="80">
        <v>75.900000000000006</v>
      </c>
      <c r="N9" s="80">
        <v>0</v>
      </c>
      <c r="O9" s="80">
        <v>75.900000000000006</v>
      </c>
      <c r="P9" s="80">
        <v>57</v>
      </c>
      <c r="Q9" s="80">
        <v>0.6</v>
      </c>
      <c r="R9" s="80">
        <v>57.6</v>
      </c>
      <c r="S9" s="80">
        <v>60</v>
      </c>
      <c r="T9" s="80">
        <v>10.65</v>
      </c>
      <c r="U9" s="80">
        <v>70.650000000000006</v>
      </c>
      <c r="V9" s="80">
        <f t="shared" si="0"/>
        <v>89.96599999999998</v>
      </c>
      <c r="W9" s="41">
        <v>5</v>
      </c>
      <c r="X9" s="36">
        <v>7</v>
      </c>
      <c r="Y9" s="36" t="s">
        <v>36</v>
      </c>
      <c r="Z9" s="36">
        <v>125</v>
      </c>
      <c r="AA9" s="37" t="s">
        <v>37</v>
      </c>
      <c r="AB9" s="37"/>
      <c r="AC9" s="37" t="s">
        <v>40</v>
      </c>
      <c r="AD9" s="2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 t="s">
        <v>45</v>
      </c>
      <c r="CP9" s="3" t="s">
        <v>46</v>
      </c>
      <c r="CQ9" s="3" t="s">
        <v>47</v>
      </c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</row>
    <row r="10" spans="1:261" s="100" customFormat="1" ht="15" customHeight="1" x14ac:dyDescent="0.25">
      <c r="A10" s="36" t="s">
        <v>34</v>
      </c>
      <c r="B10" s="36" t="s">
        <v>35</v>
      </c>
      <c r="C10" s="36">
        <v>2025</v>
      </c>
      <c r="D10" s="36" t="s">
        <v>72</v>
      </c>
      <c r="E10" s="36">
        <v>2508110023</v>
      </c>
      <c r="F10" s="36" t="s">
        <v>77</v>
      </c>
      <c r="G10" s="80">
        <v>85</v>
      </c>
      <c r="H10" s="80">
        <v>5.25</v>
      </c>
      <c r="I10" s="80">
        <v>90.25</v>
      </c>
      <c r="J10" s="80">
        <v>92.075268817204304</v>
      </c>
      <c r="K10" s="80">
        <v>1.53</v>
      </c>
      <c r="L10" s="80">
        <v>93.61</v>
      </c>
      <c r="M10" s="80">
        <v>76.400000000000006</v>
      </c>
      <c r="N10" s="80">
        <v>0</v>
      </c>
      <c r="O10" s="80">
        <v>76.400000000000006</v>
      </c>
      <c r="P10" s="80">
        <v>58.4</v>
      </c>
      <c r="Q10" s="80">
        <v>0</v>
      </c>
      <c r="R10" s="80">
        <v>58.2</v>
      </c>
      <c r="S10" s="80">
        <v>60</v>
      </c>
      <c r="T10" s="80">
        <v>10</v>
      </c>
      <c r="U10" s="80">
        <v>70</v>
      </c>
      <c r="V10" s="80">
        <f t="shared" si="0"/>
        <v>89.462500000000006</v>
      </c>
      <c r="W10" s="41">
        <v>6</v>
      </c>
      <c r="X10" s="36">
        <v>3</v>
      </c>
      <c r="Y10" s="36" t="s">
        <v>36</v>
      </c>
      <c r="Z10" s="36">
        <v>125</v>
      </c>
      <c r="AA10" s="37" t="s">
        <v>37</v>
      </c>
      <c r="AB10" s="37"/>
      <c r="AC10" s="37" t="s">
        <v>44</v>
      </c>
      <c r="AD10" s="2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 t="s">
        <v>49</v>
      </c>
      <c r="CP10" s="3" t="s">
        <v>50</v>
      </c>
      <c r="CQ10" s="3" t="s">
        <v>51</v>
      </c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</row>
    <row r="11" spans="1:261" s="100" customFormat="1" ht="15" customHeight="1" x14ac:dyDescent="0.25">
      <c r="A11" s="36" t="s">
        <v>34</v>
      </c>
      <c r="B11" s="36" t="s">
        <v>35</v>
      </c>
      <c r="C11" s="36">
        <v>2025</v>
      </c>
      <c r="D11" s="36" t="s">
        <v>78</v>
      </c>
      <c r="E11" s="36">
        <v>2508110106</v>
      </c>
      <c r="F11" s="36" t="s">
        <v>79</v>
      </c>
      <c r="G11" s="80">
        <v>85.39</v>
      </c>
      <c r="H11" s="80">
        <v>3</v>
      </c>
      <c r="I11" s="80">
        <v>88.39</v>
      </c>
      <c r="J11" s="80">
        <v>92.23</v>
      </c>
      <c r="K11" s="80">
        <v>1.5</v>
      </c>
      <c r="L11" s="80">
        <v>93.73</v>
      </c>
      <c r="M11" s="80">
        <v>81.650000000000006</v>
      </c>
      <c r="N11" s="80">
        <v>0</v>
      </c>
      <c r="O11" s="80">
        <v>81.650000000000006</v>
      </c>
      <c r="P11" s="80">
        <v>34.200000000000003</v>
      </c>
      <c r="Q11" s="80">
        <v>0</v>
      </c>
      <c r="R11" s="80">
        <v>34.200000000000003</v>
      </c>
      <c r="S11" s="80">
        <v>60</v>
      </c>
      <c r="T11" s="80">
        <v>10</v>
      </c>
      <c r="U11" s="80">
        <v>70</v>
      </c>
      <c r="V11" s="80">
        <f t="shared" si="0"/>
        <v>88.428999999999988</v>
      </c>
      <c r="W11" s="41">
        <v>7</v>
      </c>
      <c r="X11" s="36">
        <v>2</v>
      </c>
      <c r="Y11" s="36" t="s">
        <v>36</v>
      </c>
      <c r="Z11" s="36">
        <v>125</v>
      </c>
      <c r="AA11" s="37" t="s">
        <v>48</v>
      </c>
      <c r="AB11" s="37"/>
      <c r="AC11" s="37" t="s">
        <v>44</v>
      </c>
      <c r="AD11" s="2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 t="s">
        <v>52</v>
      </c>
      <c r="CP11" s="3"/>
      <c r="CQ11" s="3" t="s">
        <v>53</v>
      </c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</row>
    <row r="12" spans="1:261" s="100" customFormat="1" ht="15" customHeight="1" x14ac:dyDescent="0.25">
      <c r="A12" s="36" t="s">
        <v>34</v>
      </c>
      <c r="B12" s="36" t="s">
        <v>35</v>
      </c>
      <c r="C12" s="36">
        <v>2025</v>
      </c>
      <c r="D12" s="36" t="s">
        <v>80</v>
      </c>
      <c r="E12" s="36">
        <v>2508110037</v>
      </c>
      <c r="F12" s="36" t="s">
        <v>81</v>
      </c>
      <c r="G12" s="80">
        <v>86.7</v>
      </c>
      <c r="H12" s="80">
        <v>1.5</v>
      </c>
      <c r="I12" s="80">
        <f t="shared" ref="I12:I14" si="2">G12+H12</f>
        <v>88.2</v>
      </c>
      <c r="J12" s="80">
        <v>89.88</v>
      </c>
      <c r="K12" s="80">
        <v>1.5</v>
      </c>
      <c r="L12" s="80">
        <v>91.38</v>
      </c>
      <c r="M12" s="80">
        <v>84.1</v>
      </c>
      <c r="N12" s="80">
        <v>0</v>
      </c>
      <c r="O12" s="80">
        <f t="shared" ref="O12:O14" si="3">M12+N12</f>
        <v>84.1</v>
      </c>
      <c r="P12" s="80">
        <v>58</v>
      </c>
      <c r="Q12" s="80">
        <v>0.12</v>
      </c>
      <c r="R12" s="80">
        <f t="shared" ref="R12:R14" si="4">P12+Q12</f>
        <v>58.12</v>
      </c>
      <c r="S12" s="80">
        <v>60</v>
      </c>
      <c r="T12" s="80">
        <v>5.9</v>
      </c>
      <c r="U12" s="80">
        <f t="shared" ref="U12:U17" si="5">S12+T12</f>
        <v>65.900000000000006</v>
      </c>
      <c r="V12" s="80">
        <f t="shared" si="0"/>
        <v>87.760999999999996</v>
      </c>
      <c r="W12" s="41">
        <v>8</v>
      </c>
      <c r="X12" s="36">
        <v>8</v>
      </c>
      <c r="Y12" s="36" t="s">
        <v>36</v>
      </c>
      <c r="Z12" s="36">
        <v>125</v>
      </c>
      <c r="AA12" s="37" t="s">
        <v>48</v>
      </c>
      <c r="AB12" s="37"/>
      <c r="AC12" s="37" t="s">
        <v>44</v>
      </c>
      <c r="AD12" s="2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</row>
    <row r="13" spans="1:261" s="100" customFormat="1" ht="15" customHeight="1" x14ac:dyDescent="0.25">
      <c r="A13" s="36" t="s">
        <v>34</v>
      </c>
      <c r="B13" s="36" t="s">
        <v>35</v>
      </c>
      <c r="C13" s="36">
        <v>2025</v>
      </c>
      <c r="D13" s="36" t="s">
        <v>78</v>
      </c>
      <c r="E13" s="36">
        <v>2508110132</v>
      </c>
      <c r="F13" s="36" t="s">
        <v>82</v>
      </c>
      <c r="G13" s="80">
        <v>85.79</v>
      </c>
      <c r="H13" s="80">
        <v>2.5</v>
      </c>
      <c r="I13" s="80">
        <f t="shared" si="2"/>
        <v>88.29</v>
      </c>
      <c r="J13" s="80">
        <v>89.3</v>
      </c>
      <c r="K13" s="80">
        <v>1.5</v>
      </c>
      <c r="L13" s="80">
        <f t="shared" ref="L13:L17" si="6">J13+K13</f>
        <v>90.8</v>
      </c>
      <c r="M13" s="80">
        <v>83</v>
      </c>
      <c r="N13" s="80">
        <v>0</v>
      </c>
      <c r="O13" s="80">
        <f t="shared" si="3"/>
        <v>83</v>
      </c>
      <c r="P13" s="80">
        <v>57.6</v>
      </c>
      <c r="Q13" s="80">
        <v>0.2</v>
      </c>
      <c r="R13" s="80">
        <f t="shared" si="4"/>
        <v>57.800000000000004</v>
      </c>
      <c r="S13" s="80">
        <v>60</v>
      </c>
      <c r="T13" s="80">
        <v>10</v>
      </c>
      <c r="U13" s="80">
        <f t="shared" si="5"/>
        <v>70</v>
      </c>
      <c r="V13" s="80">
        <f t="shared" si="0"/>
        <v>87.469000000000008</v>
      </c>
      <c r="W13" s="41">
        <v>9</v>
      </c>
      <c r="X13" s="36">
        <v>10</v>
      </c>
      <c r="Y13" s="36" t="s">
        <v>36</v>
      </c>
      <c r="Z13" s="36">
        <v>125</v>
      </c>
      <c r="AA13" s="37" t="s">
        <v>48</v>
      </c>
      <c r="AB13" s="37"/>
      <c r="AC13" s="37" t="s">
        <v>44</v>
      </c>
      <c r="AD13" s="2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</row>
    <row r="14" spans="1:261" s="100" customFormat="1" ht="15" customHeight="1" x14ac:dyDescent="0.25">
      <c r="A14" s="36" t="s">
        <v>34</v>
      </c>
      <c r="B14" s="36" t="s">
        <v>35</v>
      </c>
      <c r="C14" s="36">
        <v>2025</v>
      </c>
      <c r="D14" s="36" t="s">
        <v>80</v>
      </c>
      <c r="E14" s="36">
        <v>2508110040</v>
      </c>
      <c r="F14" s="36" t="s">
        <v>83</v>
      </c>
      <c r="G14" s="80">
        <v>85.06</v>
      </c>
      <c r="H14" s="80">
        <v>1.5</v>
      </c>
      <c r="I14" s="80">
        <f t="shared" si="2"/>
        <v>86.56</v>
      </c>
      <c r="J14" s="80">
        <v>89.26</v>
      </c>
      <c r="K14" s="80">
        <v>1</v>
      </c>
      <c r="L14" s="80">
        <f t="shared" si="6"/>
        <v>90.26</v>
      </c>
      <c r="M14" s="80">
        <v>87.05</v>
      </c>
      <c r="N14" s="80">
        <v>0</v>
      </c>
      <c r="O14" s="80">
        <f t="shared" si="3"/>
        <v>87.05</v>
      </c>
      <c r="P14" s="80">
        <v>57.8</v>
      </c>
      <c r="Q14" s="80">
        <v>0.12</v>
      </c>
      <c r="R14" s="80">
        <f t="shared" si="4"/>
        <v>57.919999999999995</v>
      </c>
      <c r="S14" s="80">
        <v>60</v>
      </c>
      <c r="T14" s="80">
        <v>10.5</v>
      </c>
      <c r="U14" s="80">
        <f t="shared" si="5"/>
        <v>70.5</v>
      </c>
      <c r="V14" s="80">
        <f t="shared" si="0"/>
        <v>87.124500000000026</v>
      </c>
      <c r="W14" s="41">
        <v>10</v>
      </c>
      <c r="X14" s="36">
        <v>11</v>
      </c>
      <c r="Y14" s="36" t="s">
        <v>36</v>
      </c>
      <c r="Z14" s="36">
        <v>125</v>
      </c>
      <c r="AA14" s="37" t="s">
        <v>48</v>
      </c>
      <c r="AB14" s="37"/>
      <c r="AC14" s="37" t="s">
        <v>44</v>
      </c>
      <c r="AD14" s="2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 t="s">
        <v>54</v>
      </c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</row>
    <row r="15" spans="1:261" s="100" customFormat="1" ht="15" customHeight="1" x14ac:dyDescent="0.25">
      <c r="A15" s="36" t="s">
        <v>34</v>
      </c>
      <c r="B15" s="36" t="s">
        <v>35</v>
      </c>
      <c r="C15" s="36">
        <v>2025</v>
      </c>
      <c r="D15" s="36" t="s">
        <v>72</v>
      </c>
      <c r="E15" s="36">
        <v>2508110008</v>
      </c>
      <c r="F15" s="36" t="s">
        <v>84</v>
      </c>
      <c r="G15" s="80">
        <v>84.914000000000001</v>
      </c>
      <c r="H15" s="80">
        <v>1</v>
      </c>
      <c r="I15" s="80">
        <v>85.914000000000001</v>
      </c>
      <c r="J15" s="80">
        <v>89.322580645161295</v>
      </c>
      <c r="K15" s="80">
        <v>1</v>
      </c>
      <c r="L15" s="80">
        <v>90.32</v>
      </c>
      <c r="M15" s="80">
        <v>85.25</v>
      </c>
      <c r="N15" s="80">
        <v>0</v>
      </c>
      <c r="O15" s="80">
        <v>85.25</v>
      </c>
      <c r="P15" s="80">
        <v>57.8</v>
      </c>
      <c r="Q15" s="80">
        <v>0</v>
      </c>
      <c r="R15" s="80">
        <v>57.8</v>
      </c>
      <c r="S15" s="80">
        <v>60</v>
      </c>
      <c r="T15" s="80">
        <v>11</v>
      </c>
      <c r="U15" s="80">
        <f t="shared" si="5"/>
        <v>71</v>
      </c>
      <c r="V15" s="80">
        <f t="shared" si="0"/>
        <v>87.033900000000003</v>
      </c>
      <c r="W15" s="41">
        <v>11</v>
      </c>
      <c r="X15" s="36">
        <v>9</v>
      </c>
      <c r="Y15" s="36" t="s">
        <v>36</v>
      </c>
      <c r="Z15" s="36">
        <v>125</v>
      </c>
      <c r="AA15" s="37" t="s">
        <v>48</v>
      </c>
      <c r="AB15" s="37"/>
      <c r="AC15" s="37" t="s">
        <v>44</v>
      </c>
      <c r="AD15" s="2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 t="s">
        <v>55</v>
      </c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</row>
    <row r="16" spans="1:261" s="100" customFormat="1" ht="15" customHeight="1" x14ac:dyDescent="0.25">
      <c r="A16" s="36" t="s">
        <v>34</v>
      </c>
      <c r="B16" s="36" t="s">
        <v>35</v>
      </c>
      <c r="C16" s="36">
        <v>2025</v>
      </c>
      <c r="D16" s="36" t="s">
        <v>78</v>
      </c>
      <c r="E16" s="36">
        <v>2508110133</v>
      </c>
      <c r="F16" s="36" t="s">
        <v>85</v>
      </c>
      <c r="G16" s="80">
        <v>85.57</v>
      </c>
      <c r="H16" s="80">
        <v>3</v>
      </c>
      <c r="I16" s="80">
        <f t="shared" ref="I16:I21" si="7">G16+H16</f>
        <v>88.57</v>
      </c>
      <c r="J16" s="80">
        <v>89.19</v>
      </c>
      <c r="K16" s="80">
        <v>1</v>
      </c>
      <c r="L16" s="80">
        <f t="shared" si="6"/>
        <v>90.19</v>
      </c>
      <c r="M16" s="80">
        <v>74.8</v>
      </c>
      <c r="N16" s="80">
        <v>0</v>
      </c>
      <c r="O16" s="80">
        <f t="shared" ref="O16:O20" si="8">M16+N16</f>
        <v>74.8</v>
      </c>
      <c r="P16" s="80">
        <v>57.2</v>
      </c>
      <c r="Q16" s="80">
        <v>0</v>
      </c>
      <c r="R16" s="80">
        <f t="shared" ref="R16:R20" si="9">P16+Q16</f>
        <v>57.2</v>
      </c>
      <c r="S16" s="80">
        <v>60</v>
      </c>
      <c r="T16" s="80">
        <v>11</v>
      </c>
      <c r="U16" s="80">
        <f t="shared" si="5"/>
        <v>71</v>
      </c>
      <c r="V16" s="80">
        <f t="shared" si="0"/>
        <v>86.649499999999989</v>
      </c>
      <c r="W16" s="41">
        <v>12</v>
      </c>
      <c r="X16" s="36">
        <v>12</v>
      </c>
      <c r="Y16" s="36" t="s">
        <v>36</v>
      </c>
      <c r="Z16" s="36">
        <v>125</v>
      </c>
      <c r="AA16" s="37" t="s">
        <v>48</v>
      </c>
      <c r="AB16" s="37"/>
      <c r="AC16" s="37" t="s">
        <v>44</v>
      </c>
      <c r="AD16" s="2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</row>
    <row r="17" spans="1:261" s="100" customFormat="1" ht="15" customHeight="1" x14ac:dyDescent="0.25">
      <c r="A17" s="36" t="s">
        <v>34</v>
      </c>
      <c r="B17" s="36" t="s">
        <v>35</v>
      </c>
      <c r="C17" s="36">
        <v>2025</v>
      </c>
      <c r="D17" s="36" t="s">
        <v>80</v>
      </c>
      <c r="E17" s="36">
        <v>2508110057</v>
      </c>
      <c r="F17" s="36" t="s">
        <v>86</v>
      </c>
      <c r="G17" s="80">
        <v>85.33</v>
      </c>
      <c r="H17" s="80">
        <v>2.75</v>
      </c>
      <c r="I17" s="80">
        <f t="shared" si="7"/>
        <v>88.08</v>
      </c>
      <c r="J17" s="80">
        <v>87.15</v>
      </c>
      <c r="K17" s="80">
        <v>1.5</v>
      </c>
      <c r="L17" s="80">
        <f t="shared" si="6"/>
        <v>88.65</v>
      </c>
      <c r="M17" s="80">
        <v>81.55</v>
      </c>
      <c r="N17" s="80">
        <v>0</v>
      </c>
      <c r="O17" s="80">
        <f t="shared" si="8"/>
        <v>81.55</v>
      </c>
      <c r="P17" s="80">
        <v>58</v>
      </c>
      <c r="Q17" s="80">
        <v>0.25</v>
      </c>
      <c r="R17" s="80">
        <f t="shared" si="9"/>
        <v>58.25</v>
      </c>
      <c r="S17" s="80">
        <v>60</v>
      </c>
      <c r="T17" s="80">
        <v>10</v>
      </c>
      <c r="U17" s="80">
        <f t="shared" si="5"/>
        <v>70</v>
      </c>
      <c r="V17" s="80">
        <f t="shared" si="0"/>
        <v>85.785499999999999</v>
      </c>
      <c r="W17" s="41">
        <v>13</v>
      </c>
      <c r="X17" s="36">
        <v>17</v>
      </c>
      <c r="Y17" s="36" t="s">
        <v>36</v>
      </c>
      <c r="Z17" s="36">
        <v>125</v>
      </c>
      <c r="AA17" s="37" t="s">
        <v>48</v>
      </c>
      <c r="AB17" s="37"/>
      <c r="AC17" s="37"/>
      <c r="AD17" s="2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</row>
    <row r="18" spans="1:261" s="100" customFormat="1" ht="15" customHeight="1" x14ac:dyDescent="0.25">
      <c r="A18" s="36" t="s">
        <v>34</v>
      </c>
      <c r="B18" s="36" t="s">
        <v>35</v>
      </c>
      <c r="C18" s="36">
        <v>2025</v>
      </c>
      <c r="D18" s="36" t="s">
        <v>70</v>
      </c>
      <c r="E18" s="36">
        <v>2508110074</v>
      </c>
      <c r="F18" s="36" t="s">
        <v>87</v>
      </c>
      <c r="G18" s="80">
        <v>85.42</v>
      </c>
      <c r="H18" s="80">
        <v>3</v>
      </c>
      <c r="I18" s="80">
        <v>88.42</v>
      </c>
      <c r="J18" s="80">
        <v>88.66</v>
      </c>
      <c r="K18" s="80">
        <v>1</v>
      </c>
      <c r="L18" s="80">
        <v>89.66</v>
      </c>
      <c r="M18" s="80">
        <v>61.75</v>
      </c>
      <c r="N18" s="80">
        <v>0</v>
      </c>
      <c r="O18" s="80">
        <v>61.75</v>
      </c>
      <c r="P18" s="80">
        <v>45.6</v>
      </c>
      <c r="Q18" s="80">
        <v>0</v>
      </c>
      <c r="R18" s="80">
        <v>45.6</v>
      </c>
      <c r="S18" s="80">
        <v>60</v>
      </c>
      <c r="T18" s="80">
        <v>12</v>
      </c>
      <c r="U18" s="80">
        <v>72</v>
      </c>
      <c r="V18" s="80">
        <f t="shared" si="0"/>
        <v>85.054500000000004</v>
      </c>
      <c r="W18" s="41">
        <v>14</v>
      </c>
      <c r="X18" s="36">
        <v>14</v>
      </c>
      <c r="Y18" s="36" t="s">
        <v>57</v>
      </c>
      <c r="Z18" s="36">
        <v>125</v>
      </c>
      <c r="AA18" s="37" t="s">
        <v>55</v>
      </c>
      <c r="AB18" s="37"/>
      <c r="AC18" s="37"/>
      <c r="AD18" s="2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</row>
    <row r="19" spans="1:261" s="100" customFormat="1" ht="15" customHeight="1" x14ac:dyDescent="0.25">
      <c r="A19" s="36" t="s">
        <v>34</v>
      </c>
      <c r="B19" s="36" t="s">
        <v>35</v>
      </c>
      <c r="C19" s="36">
        <v>2025</v>
      </c>
      <c r="D19" s="36" t="s">
        <v>78</v>
      </c>
      <c r="E19" s="36">
        <v>2508110134</v>
      </c>
      <c r="F19" s="36" t="s">
        <v>88</v>
      </c>
      <c r="G19" s="80">
        <v>84.44</v>
      </c>
      <c r="H19" s="80">
        <v>2.5</v>
      </c>
      <c r="I19" s="80">
        <f t="shared" si="7"/>
        <v>86.94</v>
      </c>
      <c r="J19" s="80">
        <v>86.7</v>
      </c>
      <c r="K19" s="80">
        <v>1</v>
      </c>
      <c r="L19" s="80">
        <f t="shared" ref="L19:L24" si="10">J19+K19</f>
        <v>87.7</v>
      </c>
      <c r="M19" s="80">
        <v>85.6</v>
      </c>
      <c r="N19" s="80">
        <v>0</v>
      </c>
      <c r="O19" s="80">
        <f t="shared" si="8"/>
        <v>85.6</v>
      </c>
      <c r="P19" s="80">
        <v>57</v>
      </c>
      <c r="Q19" s="80">
        <v>0</v>
      </c>
      <c r="R19" s="80">
        <f t="shared" si="9"/>
        <v>57</v>
      </c>
      <c r="S19" s="80">
        <v>60</v>
      </c>
      <c r="T19" s="80">
        <v>7.99</v>
      </c>
      <c r="U19" s="80">
        <f t="shared" ref="U19:U25" si="11">S19+T19</f>
        <v>67.989999999999995</v>
      </c>
      <c r="V19" s="80">
        <f t="shared" si="0"/>
        <v>84.998500000000007</v>
      </c>
      <c r="W19" s="41">
        <v>15</v>
      </c>
      <c r="X19" s="36">
        <v>18</v>
      </c>
      <c r="Y19" s="36" t="s">
        <v>36</v>
      </c>
      <c r="Z19" s="36">
        <v>125</v>
      </c>
      <c r="AA19" s="37" t="s">
        <v>48</v>
      </c>
      <c r="AB19" s="37"/>
      <c r="AC19" s="37"/>
      <c r="AD19" s="2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</row>
    <row r="20" spans="1:261" s="100" customFormat="1" ht="15" customHeight="1" x14ac:dyDescent="0.25">
      <c r="A20" s="36" t="s">
        <v>34</v>
      </c>
      <c r="B20" s="36" t="s">
        <v>35</v>
      </c>
      <c r="C20" s="36">
        <v>2025</v>
      </c>
      <c r="D20" s="36" t="s">
        <v>78</v>
      </c>
      <c r="E20" s="36">
        <v>2508110131</v>
      </c>
      <c r="F20" s="36" t="s">
        <v>89</v>
      </c>
      <c r="G20" s="80">
        <v>84.78</v>
      </c>
      <c r="H20" s="80">
        <v>2</v>
      </c>
      <c r="I20" s="80">
        <f t="shared" si="7"/>
        <v>86.78</v>
      </c>
      <c r="J20" s="80">
        <v>87.82</v>
      </c>
      <c r="K20" s="80">
        <v>1</v>
      </c>
      <c r="L20" s="80">
        <f t="shared" si="10"/>
        <v>88.82</v>
      </c>
      <c r="M20" s="80">
        <v>63.95</v>
      </c>
      <c r="N20" s="80">
        <v>0</v>
      </c>
      <c r="O20" s="80">
        <f t="shared" si="8"/>
        <v>63.95</v>
      </c>
      <c r="P20" s="80">
        <v>57.2</v>
      </c>
      <c r="Q20" s="80">
        <v>0</v>
      </c>
      <c r="R20" s="80">
        <f t="shared" si="9"/>
        <v>57.2</v>
      </c>
      <c r="S20" s="80">
        <v>60</v>
      </c>
      <c r="T20" s="80">
        <v>11</v>
      </c>
      <c r="U20" s="80">
        <f t="shared" si="11"/>
        <v>71</v>
      </c>
      <c r="V20" s="80">
        <f t="shared" si="0"/>
        <v>84.900499999999994</v>
      </c>
      <c r="W20" s="41">
        <v>16</v>
      </c>
      <c r="X20" s="41">
        <v>15</v>
      </c>
      <c r="Y20" s="36" t="s">
        <v>57</v>
      </c>
      <c r="Z20" s="36">
        <v>125</v>
      </c>
      <c r="AA20" s="37" t="s">
        <v>55</v>
      </c>
      <c r="AB20" s="37"/>
      <c r="AC20" s="37"/>
      <c r="AD20" s="2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</row>
    <row r="21" spans="1:261" s="100" customFormat="1" ht="15" customHeight="1" x14ac:dyDescent="0.25">
      <c r="A21" s="36" t="s">
        <v>34</v>
      </c>
      <c r="B21" s="36" t="s">
        <v>35</v>
      </c>
      <c r="C21" s="36">
        <v>2025</v>
      </c>
      <c r="D21" s="36" t="s">
        <v>72</v>
      </c>
      <c r="E21" s="36">
        <v>2508110006</v>
      </c>
      <c r="F21" s="36" t="s">
        <v>92</v>
      </c>
      <c r="G21" s="80">
        <v>85.61</v>
      </c>
      <c r="H21" s="80">
        <v>5.58</v>
      </c>
      <c r="I21" s="80">
        <f t="shared" si="7"/>
        <v>91.19</v>
      </c>
      <c r="J21" s="80">
        <v>86.010752688172005</v>
      </c>
      <c r="K21" s="80">
        <v>1</v>
      </c>
      <c r="L21" s="80">
        <v>87.01</v>
      </c>
      <c r="M21" s="80">
        <v>83.65</v>
      </c>
      <c r="N21" s="80">
        <v>0</v>
      </c>
      <c r="O21" s="80">
        <v>83.65</v>
      </c>
      <c r="P21" s="80">
        <v>57.4</v>
      </c>
      <c r="Q21" s="80">
        <v>0</v>
      </c>
      <c r="R21" s="80">
        <v>57.4</v>
      </c>
      <c r="S21" s="80">
        <v>60</v>
      </c>
      <c r="T21" s="80">
        <v>1.75</v>
      </c>
      <c r="U21" s="80">
        <f t="shared" ref="U21" si="12">S21+T21</f>
        <v>61.75</v>
      </c>
      <c r="V21" s="80">
        <f t="shared" ref="V21:V23" si="13">(I21*0.1+L21*0.75+O21*0.05+R21*0.05+U21*0.05)</f>
        <v>84.516500000000022</v>
      </c>
      <c r="W21" s="41">
        <v>17</v>
      </c>
      <c r="X21" s="41">
        <v>21</v>
      </c>
      <c r="Y21" s="36" t="s">
        <v>36</v>
      </c>
      <c r="Z21" s="36">
        <v>125</v>
      </c>
      <c r="AA21" s="37" t="s">
        <v>48</v>
      </c>
      <c r="AB21" s="37"/>
      <c r="AC21" s="37"/>
      <c r="AD21" s="2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</row>
    <row r="22" spans="1:261" s="100" customFormat="1" ht="15" customHeight="1" x14ac:dyDescent="0.25">
      <c r="A22" s="36" t="s">
        <v>34</v>
      </c>
      <c r="B22" s="36" t="s">
        <v>35</v>
      </c>
      <c r="C22" s="36">
        <v>2025</v>
      </c>
      <c r="D22" s="36" t="s">
        <v>70</v>
      </c>
      <c r="E22" s="36">
        <v>2508110075</v>
      </c>
      <c r="F22" s="36" t="s">
        <v>90</v>
      </c>
      <c r="G22" s="80">
        <v>85.68</v>
      </c>
      <c r="H22" s="80">
        <v>3.2</v>
      </c>
      <c r="I22" s="80">
        <v>88.88</v>
      </c>
      <c r="J22" s="80">
        <v>86.05</v>
      </c>
      <c r="K22" s="80">
        <v>1.02</v>
      </c>
      <c r="L22" s="80">
        <v>87.07</v>
      </c>
      <c r="M22" s="80">
        <v>72.650000000000006</v>
      </c>
      <c r="N22" s="80">
        <v>0</v>
      </c>
      <c r="O22" s="80">
        <v>72.650000000000006</v>
      </c>
      <c r="P22" s="80">
        <v>57.8</v>
      </c>
      <c r="Q22" s="80">
        <v>0</v>
      </c>
      <c r="R22" s="80">
        <v>57.8</v>
      </c>
      <c r="S22" s="80">
        <v>60</v>
      </c>
      <c r="T22" s="80">
        <v>12</v>
      </c>
      <c r="U22" s="80">
        <v>72</v>
      </c>
      <c r="V22" s="80">
        <f t="shared" si="13"/>
        <v>84.313000000000002</v>
      </c>
      <c r="W22" s="41">
        <v>18</v>
      </c>
      <c r="X22" s="41">
        <v>20</v>
      </c>
      <c r="Y22" s="36" t="s">
        <v>36</v>
      </c>
      <c r="Z22" s="36">
        <v>125</v>
      </c>
      <c r="AA22" s="37" t="s">
        <v>48</v>
      </c>
      <c r="AB22" s="37"/>
      <c r="AC22" s="37"/>
      <c r="AD22" s="2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</row>
    <row r="23" spans="1:261" s="100" customFormat="1" ht="15" customHeight="1" x14ac:dyDescent="0.25">
      <c r="A23" s="36" t="s">
        <v>34</v>
      </c>
      <c r="B23" s="36" t="s">
        <v>35</v>
      </c>
      <c r="C23" s="36">
        <v>2025</v>
      </c>
      <c r="D23" s="36" t="s">
        <v>72</v>
      </c>
      <c r="E23" s="36">
        <v>2508110004</v>
      </c>
      <c r="F23" s="36" t="s">
        <v>94</v>
      </c>
      <c r="G23" s="80">
        <v>86.18</v>
      </c>
      <c r="H23" s="80">
        <v>1.53</v>
      </c>
      <c r="I23" s="80">
        <v>87.71</v>
      </c>
      <c r="J23" s="80">
        <v>85.860215053763397</v>
      </c>
      <c r="K23" s="80">
        <v>1</v>
      </c>
      <c r="L23" s="80">
        <v>86.86</v>
      </c>
      <c r="M23" s="80">
        <v>85.5</v>
      </c>
      <c r="N23" s="80">
        <v>0</v>
      </c>
      <c r="O23" s="80">
        <v>85.5</v>
      </c>
      <c r="P23" s="80">
        <v>45.6</v>
      </c>
      <c r="Q23" s="80">
        <v>0</v>
      </c>
      <c r="R23" s="80">
        <v>45.6</v>
      </c>
      <c r="S23" s="80">
        <v>60</v>
      </c>
      <c r="T23" s="80">
        <v>5.54</v>
      </c>
      <c r="U23" s="80">
        <f t="shared" ref="U23" si="14">S23+T23</f>
        <v>65.540000000000006</v>
      </c>
      <c r="V23" s="80">
        <f t="shared" si="13"/>
        <v>83.748000000000005</v>
      </c>
      <c r="W23" s="41">
        <v>19</v>
      </c>
      <c r="X23" s="41">
        <v>22</v>
      </c>
      <c r="Y23" s="36" t="s">
        <v>36</v>
      </c>
      <c r="Z23" s="36">
        <v>125</v>
      </c>
      <c r="AA23" s="37" t="s">
        <v>56</v>
      </c>
      <c r="AB23" s="37"/>
      <c r="AC23" s="37"/>
      <c r="AD23" s="2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</row>
    <row r="24" spans="1:261" s="100" customFormat="1" ht="15" customHeight="1" x14ac:dyDescent="0.25">
      <c r="A24" s="36" t="s">
        <v>34</v>
      </c>
      <c r="B24" s="36" t="s">
        <v>35</v>
      </c>
      <c r="C24" s="36">
        <v>2025</v>
      </c>
      <c r="D24" s="36" t="s">
        <v>80</v>
      </c>
      <c r="E24" s="36">
        <v>2508110039</v>
      </c>
      <c r="F24" s="36" t="s">
        <v>91</v>
      </c>
      <c r="G24" s="80">
        <v>86.46</v>
      </c>
      <c r="H24" s="80">
        <v>1.5</v>
      </c>
      <c r="I24" s="80">
        <f>G24+H24</f>
        <v>87.96</v>
      </c>
      <c r="J24" s="80">
        <v>87.15</v>
      </c>
      <c r="K24" s="80">
        <v>0</v>
      </c>
      <c r="L24" s="80">
        <f t="shared" si="10"/>
        <v>87.15</v>
      </c>
      <c r="M24" s="80">
        <v>77.400000000000006</v>
      </c>
      <c r="N24" s="80">
        <v>0</v>
      </c>
      <c r="O24" s="80">
        <f t="shared" ref="O24:O28" si="15">M24+N24</f>
        <v>77.400000000000006</v>
      </c>
      <c r="P24" s="80">
        <v>57.6</v>
      </c>
      <c r="Q24" s="80">
        <v>0.12</v>
      </c>
      <c r="R24" s="80">
        <f t="shared" ref="R24:R28" si="16">P24+Q24</f>
        <v>57.72</v>
      </c>
      <c r="S24" s="80">
        <v>60</v>
      </c>
      <c r="T24" s="80">
        <v>5.18</v>
      </c>
      <c r="U24" s="80">
        <f t="shared" si="11"/>
        <v>65.180000000000007</v>
      </c>
      <c r="V24" s="80">
        <f t="shared" si="0"/>
        <v>84.173500000000004</v>
      </c>
      <c r="W24" s="41">
        <v>20</v>
      </c>
      <c r="X24" s="41">
        <v>16</v>
      </c>
      <c r="Y24" s="36" t="s">
        <v>36</v>
      </c>
      <c r="Z24" s="36">
        <v>125</v>
      </c>
      <c r="AA24" s="37" t="s">
        <v>56</v>
      </c>
      <c r="AB24" s="37"/>
      <c r="AC24" s="37"/>
      <c r="AD24" s="2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</row>
    <row r="25" spans="1:261" s="100" customFormat="1" ht="15" customHeight="1" x14ac:dyDescent="0.25">
      <c r="A25" s="36" t="s">
        <v>34</v>
      </c>
      <c r="B25" s="36" t="s">
        <v>35</v>
      </c>
      <c r="C25" s="36">
        <v>2025</v>
      </c>
      <c r="D25" s="36" t="s">
        <v>80</v>
      </c>
      <c r="E25" s="36">
        <v>2508110038</v>
      </c>
      <c r="F25" s="36" t="s">
        <v>93</v>
      </c>
      <c r="G25" s="80">
        <v>86.75</v>
      </c>
      <c r="H25" s="80">
        <v>2.5</v>
      </c>
      <c r="I25" s="80">
        <f>G25+H25</f>
        <v>89.25</v>
      </c>
      <c r="J25" s="80">
        <v>84.72</v>
      </c>
      <c r="K25" s="80">
        <v>1</v>
      </c>
      <c r="L25" s="80">
        <v>85.72</v>
      </c>
      <c r="M25" s="80">
        <v>83.5</v>
      </c>
      <c r="N25" s="80">
        <v>0</v>
      </c>
      <c r="O25" s="80">
        <f t="shared" si="15"/>
        <v>83.5</v>
      </c>
      <c r="P25" s="80">
        <v>57.8</v>
      </c>
      <c r="Q25" s="80">
        <v>1.23</v>
      </c>
      <c r="R25" s="80">
        <f t="shared" si="16"/>
        <v>59.029999999999994</v>
      </c>
      <c r="S25" s="80">
        <v>60</v>
      </c>
      <c r="T25" s="80">
        <v>11.5</v>
      </c>
      <c r="U25" s="80">
        <f t="shared" si="11"/>
        <v>71.5</v>
      </c>
      <c r="V25" s="80">
        <f t="shared" si="0"/>
        <v>83.916499999999985</v>
      </c>
      <c r="W25" s="41">
        <v>21</v>
      </c>
      <c r="X25" s="41">
        <v>27</v>
      </c>
      <c r="Y25" s="36" t="s">
        <v>36</v>
      </c>
      <c r="Z25" s="36">
        <v>125</v>
      </c>
      <c r="AA25" s="37" t="s">
        <v>56</v>
      </c>
      <c r="AB25" s="37"/>
      <c r="AC25" s="37"/>
      <c r="AD25" s="2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</row>
    <row r="26" spans="1:261" s="100" customFormat="1" ht="15" customHeight="1" x14ac:dyDescent="0.25">
      <c r="A26" s="36" t="s">
        <v>34</v>
      </c>
      <c r="B26" s="36" t="s">
        <v>35</v>
      </c>
      <c r="C26" s="36">
        <v>2025</v>
      </c>
      <c r="D26" s="36" t="s">
        <v>72</v>
      </c>
      <c r="E26" s="36">
        <v>2508110016</v>
      </c>
      <c r="F26" s="36" t="s">
        <v>95</v>
      </c>
      <c r="G26" s="80">
        <v>84.694000000000003</v>
      </c>
      <c r="H26" s="80">
        <v>1</v>
      </c>
      <c r="I26" s="80">
        <v>85.69</v>
      </c>
      <c r="J26" s="80">
        <v>86.053763440860195</v>
      </c>
      <c r="K26" s="80">
        <v>1</v>
      </c>
      <c r="L26" s="80">
        <v>87.05</v>
      </c>
      <c r="M26" s="80">
        <v>82.15</v>
      </c>
      <c r="N26" s="80">
        <v>0</v>
      </c>
      <c r="O26" s="80">
        <v>82.15</v>
      </c>
      <c r="P26" s="80">
        <v>45.6</v>
      </c>
      <c r="Q26" s="80">
        <v>0</v>
      </c>
      <c r="R26" s="80">
        <v>45.6</v>
      </c>
      <c r="S26" s="80">
        <v>60</v>
      </c>
      <c r="T26" s="80">
        <v>2.5</v>
      </c>
      <c r="U26" s="80">
        <v>62.5</v>
      </c>
      <c r="V26" s="80">
        <f t="shared" si="0"/>
        <v>83.369</v>
      </c>
      <c r="W26" s="41">
        <v>22</v>
      </c>
      <c r="X26" s="41">
        <v>19</v>
      </c>
      <c r="Y26" s="36" t="s">
        <v>36</v>
      </c>
      <c r="Z26" s="36">
        <v>125</v>
      </c>
      <c r="AA26" s="37" t="s">
        <v>56</v>
      </c>
      <c r="AB26" s="37"/>
      <c r="AC26" s="37"/>
      <c r="AD26" s="2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</row>
    <row r="27" spans="1:261" s="100" customFormat="1" ht="15" customHeight="1" x14ac:dyDescent="0.25">
      <c r="A27" s="36" t="s">
        <v>34</v>
      </c>
      <c r="B27" s="36" t="s">
        <v>35</v>
      </c>
      <c r="C27" s="36">
        <v>2025</v>
      </c>
      <c r="D27" s="36" t="s">
        <v>80</v>
      </c>
      <c r="E27" s="36">
        <v>2508110055</v>
      </c>
      <c r="F27" s="36" t="s">
        <v>96</v>
      </c>
      <c r="G27" s="80">
        <v>84.75</v>
      </c>
      <c r="H27" s="80">
        <v>2.75</v>
      </c>
      <c r="I27" s="80">
        <f>G27+H27</f>
        <v>87.5</v>
      </c>
      <c r="J27" s="80">
        <v>84.91</v>
      </c>
      <c r="K27" s="80">
        <v>1</v>
      </c>
      <c r="L27" s="80">
        <f t="shared" ref="L27:L30" si="17">J27+K27</f>
        <v>85.91</v>
      </c>
      <c r="M27" s="80">
        <v>75.55</v>
      </c>
      <c r="N27" s="80">
        <v>0</v>
      </c>
      <c r="O27" s="80">
        <f t="shared" si="15"/>
        <v>75.55</v>
      </c>
      <c r="P27" s="80">
        <v>57</v>
      </c>
      <c r="Q27" s="80">
        <v>1.5</v>
      </c>
      <c r="R27" s="80">
        <f t="shared" si="16"/>
        <v>58.5</v>
      </c>
      <c r="S27" s="80">
        <v>60</v>
      </c>
      <c r="T27" s="80">
        <v>6</v>
      </c>
      <c r="U27" s="80">
        <f t="shared" ref="U27:U30" si="18">S27+T27</f>
        <v>66</v>
      </c>
      <c r="V27" s="80">
        <f t="shared" si="0"/>
        <v>83.185000000000002</v>
      </c>
      <c r="W27" s="41">
        <v>23</v>
      </c>
      <c r="X27" s="36">
        <v>26</v>
      </c>
      <c r="Y27" s="36" t="s">
        <v>36</v>
      </c>
      <c r="Z27" s="36">
        <v>125</v>
      </c>
      <c r="AA27" s="37" t="s">
        <v>56</v>
      </c>
      <c r="AB27" s="37"/>
      <c r="AC27" s="37"/>
      <c r="AD27" s="2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</row>
    <row r="28" spans="1:261" s="100" customFormat="1" ht="15" customHeight="1" x14ac:dyDescent="0.25">
      <c r="A28" s="36" t="s">
        <v>34</v>
      </c>
      <c r="B28" s="36" t="s">
        <v>35</v>
      </c>
      <c r="C28" s="36">
        <v>2025</v>
      </c>
      <c r="D28" s="36" t="s">
        <v>80</v>
      </c>
      <c r="E28" s="36">
        <v>2508110061</v>
      </c>
      <c r="F28" s="36" t="s">
        <v>97</v>
      </c>
      <c r="G28" s="80">
        <v>85.35</v>
      </c>
      <c r="H28" s="80">
        <v>1.1499999999999999</v>
      </c>
      <c r="I28" s="80">
        <f>G28+H28</f>
        <v>86.5</v>
      </c>
      <c r="J28" s="80">
        <v>85.41</v>
      </c>
      <c r="K28" s="80">
        <v>1</v>
      </c>
      <c r="L28" s="80">
        <f t="shared" si="17"/>
        <v>86.41</v>
      </c>
      <c r="M28" s="80">
        <v>70.05</v>
      </c>
      <c r="N28" s="80">
        <v>0</v>
      </c>
      <c r="O28" s="80">
        <f t="shared" si="15"/>
        <v>70.05</v>
      </c>
      <c r="P28" s="80">
        <v>57</v>
      </c>
      <c r="Q28" s="80">
        <v>0</v>
      </c>
      <c r="R28" s="80">
        <f t="shared" si="16"/>
        <v>57</v>
      </c>
      <c r="S28" s="80">
        <v>60</v>
      </c>
      <c r="T28" s="80">
        <v>4.5</v>
      </c>
      <c r="U28" s="80">
        <f t="shared" si="18"/>
        <v>64.5</v>
      </c>
      <c r="V28" s="80">
        <f t="shared" si="0"/>
        <v>83.034999999999997</v>
      </c>
      <c r="W28" s="41">
        <v>24</v>
      </c>
      <c r="X28" s="36">
        <v>23</v>
      </c>
      <c r="Y28" s="36" t="s">
        <v>36</v>
      </c>
      <c r="Z28" s="36">
        <v>125</v>
      </c>
      <c r="AA28" s="37" t="s">
        <v>56</v>
      </c>
      <c r="AB28" s="37"/>
      <c r="AC28" s="37"/>
      <c r="AD28" s="2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</row>
    <row r="29" spans="1:261" s="100" customFormat="1" ht="15" customHeight="1" x14ac:dyDescent="0.25">
      <c r="A29" s="36" t="s">
        <v>34</v>
      </c>
      <c r="B29" s="36" t="s">
        <v>35</v>
      </c>
      <c r="C29" s="36">
        <v>2025</v>
      </c>
      <c r="D29" s="36" t="s">
        <v>78</v>
      </c>
      <c r="E29" s="36">
        <v>2508110113</v>
      </c>
      <c r="F29" s="36" t="s">
        <v>98</v>
      </c>
      <c r="G29" s="80">
        <v>85.95</v>
      </c>
      <c r="H29" s="80">
        <v>4.6500000000000004</v>
      </c>
      <c r="I29" s="80">
        <v>90.6</v>
      </c>
      <c r="J29" s="80">
        <v>83.49</v>
      </c>
      <c r="K29" s="80">
        <v>1</v>
      </c>
      <c r="L29" s="80">
        <v>84.49</v>
      </c>
      <c r="M29" s="80">
        <v>82.2</v>
      </c>
      <c r="N29" s="80">
        <v>0</v>
      </c>
      <c r="O29" s="80">
        <v>82.2</v>
      </c>
      <c r="P29" s="80">
        <v>58.4</v>
      </c>
      <c r="Q29" s="80">
        <v>0</v>
      </c>
      <c r="R29" s="80">
        <v>58.4</v>
      </c>
      <c r="S29" s="80">
        <v>60</v>
      </c>
      <c r="T29" s="80">
        <v>11</v>
      </c>
      <c r="U29" s="80">
        <v>71</v>
      </c>
      <c r="V29" s="80">
        <f t="shared" si="0"/>
        <v>83.007499999999993</v>
      </c>
      <c r="W29" s="41">
        <v>25</v>
      </c>
      <c r="X29" s="36">
        <v>38</v>
      </c>
      <c r="Y29" s="36" t="s">
        <v>36</v>
      </c>
      <c r="Z29" s="36">
        <v>125</v>
      </c>
      <c r="AA29" s="37" t="s">
        <v>56</v>
      </c>
      <c r="AB29" s="37"/>
      <c r="AC29" s="37"/>
      <c r="AD29" s="2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</row>
    <row r="30" spans="1:261" s="100" customFormat="1" ht="15" customHeight="1" x14ac:dyDescent="0.25">
      <c r="A30" s="36" t="s">
        <v>34</v>
      </c>
      <c r="B30" s="36" t="s">
        <v>35</v>
      </c>
      <c r="C30" s="36">
        <v>2025</v>
      </c>
      <c r="D30" s="36" t="s">
        <v>72</v>
      </c>
      <c r="E30" s="36">
        <v>2508110032</v>
      </c>
      <c r="F30" s="36" t="s">
        <v>99</v>
      </c>
      <c r="G30" s="80">
        <v>84.85</v>
      </c>
      <c r="H30" s="80">
        <v>2</v>
      </c>
      <c r="I30" s="80">
        <f t="shared" ref="I30:I38" si="19">G30+H30</f>
        <v>86.85</v>
      </c>
      <c r="J30" s="80">
        <v>84.913978494623606</v>
      </c>
      <c r="K30" s="80">
        <v>1</v>
      </c>
      <c r="L30" s="80">
        <f t="shared" si="17"/>
        <v>85.913978494623606</v>
      </c>
      <c r="M30" s="80">
        <v>72.75</v>
      </c>
      <c r="N30" s="80">
        <v>0</v>
      </c>
      <c r="O30" s="80">
        <f t="shared" ref="O30:O38" si="20">M30+N30</f>
        <v>72.75</v>
      </c>
      <c r="P30" s="80">
        <v>57.8</v>
      </c>
      <c r="Q30" s="80">
        <v>0</v>
      </c>
      <c r="R30" s="80">
        <f t="shared" ref="R30:R33" si="21">P30+Q30</f>
        <v>57.8</v>
      </c>
      <c r="S30" s="80">
        <v>60</v>
      </c>
      <c r="T30" s="80">
        <v>4</v>
      </c>
      <c r="U30" s="80">
        <f t="shared" si="18"/>
        <v>64</v>
      </c>
      <c r="V30" s="80">
        <v>82.9</v>
      </c>
      <c r="W30" s="41">
        <v>26</v>
      </c>
      <c r="X30" s="36">
        <v>25</v>
      </c>
      <c r="Y30" s="36" t="s">
        <v>36</v>
      </c>
      <c r="Z30" s="36">
        <v>125</v>
      </c>
      <c r="AA30" s="37" t="s">
        <v>56</v>
      </c>
      <c r="AB30" s="37"/>
      <c r="AC30" s="37"/>
      <c r="AD30" s="2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</row>
    <row r="31" spans="1:261" s="100" customFormat="1" ht="15" customHeight="1" x14ac:dyDescent="0.25">
      <c r="A31" s="60" t="s">
        <v>34</v>
      </c>
      <c r="B31" s="60" t="s">
        <v>35</v>
      </c>
      <c r="C31" s="60">
        <v>2025</v>
      </c>
      <c r="D31" s="60" t="s">
        <v>72</v>
      </c>
      <c r="E31" s="60">
        <v>2508110025</v>
      </c>
      <c r="F31" s="60" t="s">
        <v>100</v>
      </c>
      <c r="G31" s="72">
        <v>83.91</v>
      </c>
      <c r="H31" s="72">
        <v>2</v>
      </c>
      <c r="I31" s="72">
        <v>85.91</v>
      </c>
      <c r="J31" s="72">
        <v>84.096774193548399</v>
      </c>
      <c r="K31" s="72">
        <v>1</v>
      </c>
      <c r="L31" s="72">
        <v>85.1</v>
      </c>
      <c r="M31" s="72">
        <v>72.849999999999994</v>
      </c>
      <c r="N31" s="72">
        <v>0</v>
      </c>
      <c r="O31" s="72">
        <v>72.849999999999994</v>
      </c>
      <c r="P31" s="72">
        <v>57.6</v>
      </c>
      <c r="Q31" s="72">
        <v>0</v>
      </c>
      <c r="R31" s="72">
        <v>57.6</v>
      </c>
      <c r="S31" s="72">
        <v>60</v>
      </c>
      <c r="T31" s="72">
        <v>10</v>
      </c>
      <c r="U31" s="72">
        <v>70</v>
      </c>
      <c r="V31" s="72">
        <f t="shared" ref="V31:V37" si="22">I31*0.1+L31*0.75+O31*0.05+R31*0.05+U31*0.05</f>
        <v>82.438499999999991</v>
      </c>
      <c r="W31" s="41">
        <v>27</v>
      </c>
      <c r="X31" s="36">
        <v>31</v>
      </c>
      <c r="Y31" s="60" t="s">
        <v>36</v>
      </c>
      <c r="Z31" s="36">
        <v>125</v>
      </c>
      <c r="AA31" s="37" t="s">
        <v>56</v>
      </c>
      <c r="AB31" s="37"/>
      <c r="AC31" s="37"/>
      <c r="AD31" s="2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</row>
    <row r="32" spans="1:261" s="100" customFormat="1" ht="15" customHeight="1" x14ac:dyDescent="0.25">
      <c r="A32" s="36" t="s">
        <v>34</v>
      </c>
      <c r="B32" s="36" t="s">
        <v>35</v>
      </c>
      <c r="C32" s="36">
        <v>2025</v>
      </c>
      <c r="D32" s="36" t="s">
        <v>80</v>
      </c>
      <c r="E32" s="36">
        <v>2509110009</v>
      </c>
      <c r="F32" s="36" t="s">
        <v>101</v>
      </c>
      <c r="G32" s="80">
        <v>86.95</v>
      </c>
      <c r="H32" s="80">
        <v>1.5</v>
      </c>
      <c r="I32" s="80">
        <f t="shared" si="19"/>
        <v>88.45</v>
      </c>
      <c r="J32" s="80">
        <v>82.95</v>
      </c>
      <c r="K32" s="80">
        <v>1.5</v>
      </c>
      <c r="L32" s="80">
        <f t="shared" ref="L32:L38" si="23">J32+K32</f>
        <v>84.45</v>
      </c>
      <c r="M32" s="80">
        <v>65.95</v>
      </c>
      <c r="N32" s="80">
        <v>0</v>
      </c>
      <c r="O32" s="80">
        <f t="shared" si="20"/>
        <v>65.95</v>
      </c>
      <c r="P32" s="80">
        <v>59</v>
      </c>
      <c r="Q32" s="80">
        <v>0</v>
      </c>
      <c r="R32" s="80">
        <f t="shared" si="21"/>
        <v>59</v>
      </c>
      <c r="S32" s="80">
        <v>60</v>
      </c>
      <c r="T32" s="80">
        <v>11</v>
      </c>
      <c r="U32" s="80">
        <f t="shared" ref="U32:U39" si="24">S32+T32</f>
        <v>71</v>
      </c>
      <c r="V32" s="80">
        <f t="shared" si="22"/>
        <v>81.98</v>
      </c>
      <c r="W32" s="41">
        <v>28</v>
      </c>
      <c r="X32" s="36">
        <v>43</v>
      </c>
      <c r="Y32" s="36" t="s">
        <v>36</v>
      </c>
      <c r="Z32" s="36">
        <v>125</v>
      </c>
      <c r="AA32" s="37" t="s">
        <v>56</v>
      </c>
      <c r="AB32" s="37"/>
      <c r="AC32" s="37"/>
      <c r="AD32" s="101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</row>
    <row r="33" spans="1:261" s="100" customFormat="1" ht="15" customHeight="1" x14ac:dyDescent="0.25">
      <c r="A33" s="36" t="s">
        <v>34</v>
      </c>
      <c r="B33" s="36" t="s">
        <v>35</v>
      </c>
      <c r="C33" s="36">
        <v>2025</v>
      </c>
      <c r="D33" s="36" t="s">
        <v>78</v>
      </c>
      <c r="E33" s="36">
        <v>2508110118</v>
      </c>
      <c r="F33" s="36" t="s">
        <v>102</v>
      </c>
      <c r="G33" s="80">
        <v>84.52</v>
      </c>
      <c r="H33" s="80">
        <v>4.5</v>
      </c>
      <c r="I33" s="80">
        <f t="shared" si="19"/>
        <v>89.02</v>
      </c>
      <c r="J33" s="80">
        <v>82.85</v>
      </c>
      <c r="K33" s="80">
        <v>1</v>
      </c>
      <c r="L33" s="80">
        <f t="shared" si="23"/>
        <v>83.85</v>
      </c>
      <c r="M33" s="80">
        <v>73.3</v>
      </c>
      <c r="N33" s="80">
        <v>0</v>
      </c>
      <c r="O33" s="80">
        <f t="shared" si="20"/>
        <v>73.3</v>
      </c>
      <c r="P33" s="80">
        <v>57</v>
      </c>
      <c r="Q33" s="80">
        <v>0</v>
      </c>
      <c r="R33" s="80">
        <f t="shared" si="21"/>
        <v>57</v>
      </c>
      <c r="S33" s="80">
        <v>60</v>
      </c>
      <c r="T33" s="80">
        <v>11</v>
      </c>
      <c r="U33" s="80">
        <f t="shared" si="24"/>
        <v>71</v>
      </c>
      <c r="V33" s="80">
        <f t="shared" si="22"/>
        <v>81.854499999999987</v>
      </c>
      <c r="W33" s="41">
        <v>29</v>
      </c>
      <c r="X33" s="36">
        <v>44</v>
      </c>
      <c r="Y33" s="36" t="s">
        <v>36</v>
      </c>
      <c r="Z33" s="36">
        <v>125</v>
      </c>
      <c r="AA33" s="37" t="s">
        <v>56</v>
      </c>
      <c r="AB33" s="37"/>
      <c r="AC33" s="37"/>
      <c r="AD33" s="102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</row>
    <row r="34" spans="1:261" s="100" customFormat="1" ht="15" customHeight="1" x14ac:dyDescent="0.25">
      <c r="A34" s="36" t="s">
        <v>34</v>
      </c>
      <c r="B34" s="36" t="s">
        <v>35</v>
      </c>
      <c r="C34" s="36">
        <v>2025</v>
      </c>
      <c r="D34" s="36" t="s">
        <v>80</v>
      </c>
      <c r="E34" s="36">
        <v>2508110049</v>
      </c>
      <c r="F34" s="36" t="s">
        <v>103</v>
      </c>
      <c r="G34" s="80">
        <v>84.44</v>
      </c>
      <c r="H34" s="80">
        <v>0.5</v>
      </c>
      <c r="I34" s="80">
        <f t="shared" si="19"/>
        <v>84.94</v>
      </c>
      <c r="J34" s="80">
        <v>84.4</v>
      </c>
      <c r="K34" s="80">
        <v>1</v>
      </c>
      <c r="L34" s="80">
        <f t="shared" si="23"/>
        <v>85.4</v>
      </c>
      <c r="M34" s="80">
        <v>81.5</v>
      </c>
      <c r="N34" s="80">
        <v>0</v>
      </c>
      <c r="O34" s="80">
        <f t="shared" si="20"/>
        <v>81.5</v>
      </c>
      <c r="P34" s="80">
        <v>57.2</v>
      </c>
      <c r="Q34" s="80">
        <v>0.5</v>
      </c>
      <c r="R34" s="80">
        <v>57.2</v>
      </c>
      <c r="S34" s="80">
        <v>45</v>
      </c>
      <c r="T34" s="80">
        <v>0.5</v>
      </c>
      <c r="U34" s="80">
        <f t="shared" si="24"/>
        <v>45.5</v>
      </c>
      <c r="V34" s="80">
        <f t="shared" si="22"/>
        <v>81.754000000000019</v>
      </c>
      <c r="W34" s="41">
        <v>30</v>
      </c>
      <c r="X34" s="36">
        <v>28</v>
      </c>
      <c r="Y34" s="36" t="s">
        <v>36</v>
      </c>
      <c r="Z34" s="36">
        <v>125</v>
      </c>
      <c r="AA34" s="37" t="s">
        <v>56</v>
      </c>
      <c r="AB34" s="37"/>
      <c r="AC34" s="37"/>
      <c r="AD34" s="2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</row>
    <row r="35" spans="1:261" s="100" customFormat="1" ht="15" customHeight="1" x14ac:dyDescent="0.25">
      <c r="A35" s="36" t="s">
        <v>34</v>
      </c>
      <c r="B35" s="36" t="s">
        <v>35</v>
      </c>
      <c r="C35" s="36">
        <v>2025</v>
      </c>
      <c r="D35" s="36" t="s">
        <v>78</v>
      </c>
      <c r="E35" s="36">
        <v>2508110137</v>
      </c>
      <c r="F35" s="36" t="s">
        <v>104</v>
      </c>
      <c r="G35" s="80">
        <v>83.37</v>
      </c>
      <c r="H35" s="80">
        <v>3</v>
      </c>
      <c r="I35" s="80">
        <f t="shared" si="19"/>
        <v>86.37</v>
      </c>
      <c r="J35" s="80">
        <v>83.74</v>
      </c>
      <c r="K35" s="80">
        <v>1</v>
      </c>
      <c r="L35" s="80">
        <f t="shared" si="23"/>
        <v>84.74</v>
      </c>
      <c r="M35" s="80">
        <v>67.650000000000006</v>
      </c>
      <c r="N35" s="80">
        <v>0</v>
      </c>
      <c r="O35" s="80">
        <f t="shared" si="20"/>
        <v>67.650000000000006</v>
      </c>
      <c r="P35" s="80">
        <v>57.4</v>
      </c>
      <c r="Q35" s="80">
        <v>0</v>
      </c>
      <c r="R35" s="80">
        <f t="shared" ref="R35:R38" si="25">P35+Q35</f>
        <v>57.4</v>
      </c>
      <c r="S35" s="80">
        <v>60</v>
      </c>
      <c r="T35" s="80">
        <v>1</v>
      </c>
      <c r="U35" s="80">
        <f t="shared" si="24"/>
        <v>61</v>
      </c>
      <c r="V35" s="80">
        <f t="shared" si="22"/>
        <v>81.494500000000002</v>
      </c>
      <c r="W35" s="41">
        <v>31</v>
      </c>
      <c r="X35" s="36">
        <v>35</v>
      </c>
      <c r="Y35" s="36" t="s">
        <v>57</v>
      </c>
      <c r="Z35" s="36">
        <v>125</v>
      </c>
      <c r="AA35" s="37" t="s">
        <v>55</v>
      </c>
      <c r="AB35" s="37"/>
      <c r="AC35" s="37"/>
      <c r="AD35" s="2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</row>
    <row r="36" spans="1:261" s="100" customFormat="1" ht="15" customHeight="1" x14ac:dyDescent="0.25">
      <c r="A36" s="36" t="s">
        <v>34</v>
      </c>
      <c r="B36" s="36" t="s">
        <v>35</v>
      </c>
      <c r="C36" s="36">
        <v>2025</v>
      </c>
      <c r="D36" s="36" t="s">
        <v>80</v>
      </c>
      <c r="E36" s="36">
        <v>2508110059</v>
      </c>
      <c r="F36" s="36" t="s">
        <v>105</v>
      </c>
      <c r="G36" s="80">
        <v>85.5</v>
      </c>
      <c r="H36" s="80">
        <v>1</v>
      </c>
      <c r="I36" s="80">
        <f t="shared" si="19"/>
        <v>86.5</v>
      </c>
      <c r="J36" s="80">
        <v>85.11</v>
      </c>
      <c r="K36" s="80">
        <v>1</v>
      </c>
      <c r="L36" s="80">
        <f t="shared" si="23"/>
        <v>86.11</v>
      </c>
      <c r="M36" s="80">
        <v>83.8</v>
      </c>
      <c r="N36" s="80">
        <v>0</v>
      </c>
      <c r="O36" s="80">
        <f t="shared" si="20"/>
        <v>83.8</v>
      </c>
      <c r="P36" s="80">
        <v>34.200000000000003</v>
      </c>
      <c r="Q36" s="80">
        <v>0</v>
      </c>
      <c r="R36" s="80">
        <f t="shared" si="25"/>
        <v>34.200000000000003</v>
      </c>
      <c r="S36" s="80">
        <v>45</v>
      </c>
      <c r="T36" s="80">
        <v>0</v>
      </c>
      <c r="U36" s="80">
        <f t="shared" si="24"/>
        <v>45</v>
      </c>
      <c r="V36" s="80">
        <f t="shared" si="22"/>
        <v>81.382499999999993</v>
      </c>
      <c r="W36" s="41">
        <v>32</v>
      </c>
      <c r="X36" s="36">
        <v>24</v>
      </c>
      <c r="Y36" s="36" t="s">
        <v>36</v>
      </c>
      <c r="Z36" s="36">
        <v>125</v>
      </c>
      <c r="AA36" s="37" t="s">
        <v>56</v>
      </c>
      <c r="AB36" s="37"/>
      <c r="AC36" s="37"/>
      <c r="AD36" s="2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</row>
    <row r="37" spans="1:261" s="3" customFormat="1" ht="14.15" customHeight="1" x14ac:dyDescent="0.25">
      <c r="A37" s="36" t="s">
        <v>34</v>
      </c>
      <c r="B37" s="36" t="s">
        <v>35</v>
      </c>
      <c r="C37" s="36">
        <v>2025</v>
      </c>
      <c r="D37" s="36" t="s">
        <v>78</v>
      </c>
      <c r="E37" s="36">
        <v>2508110119</v>
      </c>
      <c r="F37" s="36" t="s">
        <v>106</v>
      </c>
      <c r="G37" s="80">
        <v>84.94</v>
      </c>
      <c r="H37" s="80">
        <v>3.2</v>
      </c>
      <c r="I37" s="80">
        <f t="shared" si="19"/>
        <v>88.14</v>
      </c>
      <c r="J37" s="80">
        <v>83.65</v>
      </c>
      <c r="K37" s="80">
        <v>1</v>
      </c>
      <c r="L37" s="80">
        <f t="shared" si="23"/>
        <v>84.65</v>
      </c>
      <c r="M37" s="80">
        <v>67.25</v>
      </c>
      <c r="N37" s="80">
        <v>0</v>
      </c>
      <c r="O37" s="80">
        <f t="shared" si="20"/>
        <v>67.25</v>
      </c>
      <c r="P37" s="80">
        <v>45.6</v>
      </c>
      <c r="Q37" s="80">
        <v>0</v>
      </c>
      <c r="R37" s="80">
        <f t="shared" si="25"/>
        <v>45.6</v>
      </c>
      <c r="S37" s="80">
        <v>60</v>
      </c>
      <c r="T37" s="80">
        <v>7.5</v>
      </c>
      <c r="U37" s="80">
        <f t="shared" si="24"/>
        <v>67.5</v>
      </c>
      <c r="V37" s="80">
        <f t="shared" si="22"/>
        <v>81.319000000000003</v>
      </c>
      <c r="W37" s="41">
        <v>33</v>
      </c>
      <c r="X37" s="36">
        <v>36</v>
      </c>
      <c r="Y37" s="36" t="s">
        <v>57</v>
      </c>
      <c r="Z37" s="36">
        <v>125</v>
      </c>
      <c r="AA37" s="37" t="s">
        <v>55</v>
      </c>
      <c r="AB37" s="37"/>
      <c r="AC37" s="37"/>
      <c r="AD37" s="23"/>
    </row>
    <row r="38" spans="1:261" s="3" customFormat="1" ht="15" customHeight="1" x14ac:dyDescent="0.25">
      <c r="A38" s="36" t="s">
        <v>34</v>
      </c>
      <c r="B38" s="36" t="s">
        <v>35</v>
      </c>
      <c r="C38" s="36">
        <v>2025</v>
      </c>
      <c r="D38" s="36" t="s">
        <v>72</v>
      </c>
      <c r="E38" s="36">
        <v>2508110028</v>
      </c>
      <c r="F38" s="36" t="s">
        <v>107</v>
      </c>
      <c r="G38" s="80">
        <v>85</v>
      </c>
      <c r="H38" s="80">
        <v>2.5</v>
      </c>
      <c r="I38" s="80">
        <f t="shared" si="19"/>
        <v>87.5</v>
      </c>
      <c r="J38" s="80">
        <v>84.118279569892493</v>
      </c>
      <c r="K38" s="80">
        <v>1</v>
      </c>
      <c r="L38" s="80">
        <f t="shared" si="23"/>
        <v>85.118279569892493</v>
      </c>
      <c r="M38" s="80">
        <v>67.8</v>
      </c>
      <c r="N38" s="80">
        <v>0</v>
      </c>
      <c r="O38" s="80">
        <f t="shared" si="20"/>
        <v>67.8</v>
      </c>
      <c r="P38" s="80">
        <v>45.6</v>
      </c>
      <c r="Q38" s="80">
        <v>0</v>
      </c>
      <c r="R38" s="80">
        <f t="shared" si="25"/>
        <v>45.6</v>
      </c>
      <c r="S38" s="80">
        <v>60</v>
      </c>
      <c r="T38" s="80">
        <v>1</v>
      </c>
      <c r="U38" s="80">
        <f t="shared" si="24"/>
        <v>61</v>
      </c>
      <c r="V38" s="80">
        <v>81.31</v>
      </c>
      <c r="W38" s="41">
        <v>34</v>
      </c>
      <c r="X38" s="36">
        <v>30</v>
      </c>
      <c r="Y38" s="36" t="s">
        <v>36</v>
      </c>
      <c r="Z38" s="36">
        <v>125</v>
      </c>
      <c r="AA38" s="37" t="s">
        <v>56</v>
      </c>
      <c r="AB38" s="37"/>
      <c r="AC38" s="37"/>
      <c r="AD38" s="23"/>
    </row>
    <row r="39" spans="1:261" s="100" customFormat="1" ht="15" customHeight="1" x14ac:dyDescent="0.25">
      <c r="A39" s="36" t="s">
        <v>34</v>
      </c>
      <c r="B39" s="36" t="s">
        <v>35</v>
      </c>
      <c r="C39" s="36">
        <v>2025</v>
      </c>
      <c r="D39" s="36" t="s">
        <v>72</v>
      </c>
      <c r="E39" s="36">
        <v>2508110007</v>
      </c>
      <c r="F39" s="36" t="s">
        <v>108</v>
      </c>
      <c r="G39" s="80">
        <v>86.36</v>
      </c>
      <c r="H39" s="80">
        <v>2.5</v>
      </c>
      <c r="I39" s="80">
        <v>88.86</v>
      </c>
      <c r="J39" s="80">
        <v>82.978494623655905</v>
      </c>
      <c r="K39" s="80">
        <v>1</v>
      </c>
      <c r="L39" s="80">
        <v>83.98</v>
      </c>
      <c r="M39" s="80">
        <v>69.95</v>
      </c>
      <c r="N39" s="80">
        <v>0</v>
      </c>
      <c r="O39" s="80">
        <v>69.95</v>
      </c>
      <c r="P39" s="80">
        <v>45.6</v>
      </c>
      <c r="Q39" s="80">
        <v>0</v>
      </c>
      <c r="R39" s="80">
        <v>45.6</v>
      </c>
      <c r="S39" s="80">
        <v>60</v>
      </c>
      <c r="T39" s="80">
        <v>11</v>
      </c>
      <c r="U39" s="80">
        <f t="shared" si="24"/>
        <v>71</v>
      </c>
      <c r="V39" s="80">
        <f t="shared" ref="V39:V77" si="26">I39*0.1+L39*0.75+O39*0.05+R39*0.05+U39*0.05</f>
        <v>81.198499999999996</v>
      </c>
      <c r="W39" s="41">
        <v>35</v>
      </c>
      <c r="X39" s="36">
        <v>42</v>
      </c>
      <c r="Y39" s="36" t="s">
        <v>36</v>
      </c>
      <c r="Z39" s="36">
        <v>125</v>
      </c>
      <c r="AA39" s="37" t="s">
        <v>56</v>
      </c>
      <c r="AB39" s="37"/>
      <c r="AC39" s="37"/>
      <c r="AD39" s="2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</row>
    <row r="40" spans="1:261" s="100" customFormat="1" ht="15" customHeight="1" x14ac:dyDescent="0.25">
      <c r="A40" s="36" t="s">
        <v>34</v>
      </c>
      <c r="B40" s="36" t="s">
        <v>35</v>
      </c>
      <c r="C40" s="36">
        <v>2025</v>
      </c>
      <c r="D40" s="36" t="s">
        <v>72</v>
      </c>
      <c r="E40" s="36">
        <v>2508110009</v>
      </c>
      <c r="F40" s="36" t="s">
        <v>109</v>
      </c>
      <c r="G40" s="80">
        <v>84.71</v>
      </c>
      <c r="H40" s="80">
        <v>1</v>
      </c>
      <c r="I40" s="80">
        <v>85.71</v>
      </c>
      <c r="J40" s="80">
        <v>84.204301075268802</v>
      </c>
      <c r="K40" s="80">
        <v>0.5</v>
      </c>
      <c r="L40" s="80">
        <v>84.7</v>
      </c>
      <c r="M40" s="80">
        <v>78.05</v>
      </c>
      <c r="N40" s="80">
        <v>0</v>
      </c>
      <c r="O40" s="80">
        <v>78.05</v>
      </c>
      <c r="P40" s="80">
        <v>34.200000000000003</v>
      </c>
      <c r="Q40" s="80">
        <v>0</v>
      </c>
      <c r="R40" s="80">
        <v>34.200000000000003</v>
      </c>
      <c r="S40" s="80">
        <v>60</v>
      </c>
      <c r="T40" s="80">
        <v>5.5549999999999997</v>
      </c>
      <c r="U40" s="80">
        <v>64.56</v>
      </c>
      <c r="V40" s="80">
        <v>80.97</v>
      </c>
      <c r="W40" s="41">
        <v>36</v>
      </c>
      <c r="X40" s="36">
        <v>29</v>
      </c>
      <c r="Y40" s="36" t="s">
        <v>36</v>
      </c>
      <c r="Z40" s="36">
        <v>125</v>
      </c>
      <c r="AA40" s="37" t="s">
        <v>56</v>
      </c>
      <c r="AB40" s="37"/>
      <c r="AC40" s="37"/>
      <c r="AD40" s="2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</row>
    <row r="41" spans="1:261" s="100" customFormat="1" ht="15" customHeight="1" x14ac:dyDescent="0.25">
      <c r="A41" s="36" t="s">
        <v>34</v>
      </c>
      <c r="B41" s="36" t="s">
        <v>35</v>
      </c>
      <c r="C41" s="36">
        <v>2025</v>
      </c>
      <c r="D41" s="36" t="s">
        <v>72</v>
      </c>
      <c r="E41" s="36">
        <v>2508110010</v>
      </c>
      <c r="F41" s="36" t="s">
        <v>110</v>
      </c>
      <c r="G41" s="80">
        <v>84.96</v>
      </c>
      <c r="H41" s="80">
        <v>0.75</v>
      </c>
      <c r="I41" s="80">
        <v>85.71</v>
      </c>
      <c r="J41" s="80">
        <v>82.0322580645161</v>
      </c>
      <c r="K41" s="80">
        <v>1.1000000000000001</v>
      </c>
      <c r="L41" s="80">
        <v>83.13</v>
      </c>
      <c r="M41" s="80">
        <v>72.349999999999994</v>
      </c>
      <c r="N41" s="80">
        <v>0</v>
      </c>
      <c r="O41" s="80">
        <v>72.349999999999994</v>
      </c>
      <c r="P41" s="80">
        <v>57.6</v>
      </c>
      <c r="Q41" s="80">
        <v>0</v>
      </c>
      <c r="R41" s="80">
        <v>57.6</v>
      </c>
      <c r="S41" s="80">
        <v>60</v>
      </c>
      <c r="T41" s="80">
        <v>4.66</v>
      </c>
      <c r="U41" s="80">
        <v>64.66</v>
      </c>
      <c r="V41" s="80">
        <f t="shared" si="26"/>
        <v>80.649000000000001</v>
      </c>
      <c r="W41" s="41">
        <v>37</v>
      </c>
      <c r="X41" s="36">
        <v>46</v>
      </c>
      <c r="Y41" s="36" t="s">
        <v>36</v>
      </c>
      <c r="Z41" s="36">
        <v>125</v>
      </c>
      <c r="AA41" s="37" t="s">
        <v>56</v>
      </c>
      <c r="AB41" s="37"/>
      <c r="AC41" s="37"/>
      <c r="AD41" s="2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</row>
    <row r="42" spans="1:261" s="100" customFormat="1" ht="15" customHeight="1" x14ac:dyDescent="0.25">
      <c r="A42" s="36" t="s">
        <v>34</v>
      </c>
      <c r="B42" s="36" t="s">
        <v>35</v>
      </c>
      <c r="C42" s="36">
        <v>2025</v>
      </c>
      <c r="D42" s="36" t="s">
        <v>80</v>
      </c>
      <c r="E42" s="36">
        <v>2508110066</v>
      </c>
      <c r="F42" s="36" t="s">
        <v>111</v>
      </c>
      <c r="G42" s="80">
        <v>84.77</v>
      </c>
      <c r="H42" s="80">
        <v>0.5</v>
      </c>
      <c r="I42" s="80">
        <f t="shared" ref="I42:I45" si="27">G42+H42</f>
        <v>85.27</v>
      </c>
      <c r="J42" s="80">
        <v>84.03</v>
      </c>
      <c r="K42" s="80">
        <v>1</v>
      </c>
      <c r="L42" s="80">
        <f t="shared" ref="L42:L45" si="28">J42+K42</f>
        <v>85.03</v>
      </c>
      <c r="M42" s="80">
        <v>73.45</v>
      </c>
      <c r="N42" s="80">
        <v>0</v>
      </c>
      <c r="O42" s="80">
        <f t="shared" ref="O42:O45" si="29">M42+N42</f>
        <v>73.45</v>
      </c>
      <c r="P42" s="80">
        <v>22.8</v>
      </c>
      <c r="Q42" s="80">
        <v>0</v>
      </c>
      <c r="R42" s="80">
        <f t="shared" ref="R42:R45" si="30">P42+Q42</f>
        <v>22.8</v>
      </c>
      <c r="S42" s="80">
        <v>60</v>
      </c>
      <c r="T42" s="80">
        <v>10</v>
      </c>
      <c r="U42" s="80">
        <f t="shared" ref="U42:U45" si="31">S42+T42</f>
        <v>70</v>
      </c>
      <c r="V42" s="80">
        <f t="shared" si="26"/>
        <v>80.611999999999995</v>
      </c>
      <c r="W42" s="41">
        <v>38</v>
      </c>
      <c r="X42" s="36">
        <v>32</v>
      </c>
      <c r="Y42" s="36" t="s">
        <v>36</v>
      </c>
      <c r="Z42" s="36">
        <v>125</v>
      </c>
      <c r="AA42" s="37" t="s">
        <v>56</v>
      </c>
      <c r="AB42" s="37"/>
      <c r="AC42" s="37"/>
      <c r="AD42" s="2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</row>
    <row r="43" spans="1:261" s="100" customFormat="1" ht="15" customHeight="1" x14ac:dyDescent="0.25">
      <c r="A43" s="36" t="s">
        <v>34</v>
      </c>
      <c r="B43" s="36" t="s">
        <v>35</v>
      </c>
      <c r="C43" s="36">
        <v>2025</v>
      </c>
      <c r="D43" s="36" t="s">
        <v>70</v>
      </c>
      <c r="E43" s="36">
        <v>2508110087</v>
      </c>
      <c r="F43" s="36" t="s">
        <v>112</v>
      </c>
      <c r="G43" s="80">
        <v>84.7</v>
      </c>
      <c r="H43" s="80">
        <v>2.5</v>
      </c>
      <c r="I43" s="80">
        <v>87.2</v>
      </c>
      <c r="J43" s="80">
        <v>81.58</v>
      </c>
      <c r="K43" s="80">
        <v>1.5</v>
      </c>
      <c r="L43" s="80">
        <v>83.08</v>
      </c>
      <c r="M43" s="80">
        <v>84.15</v>
      </c>
      <c r="N43" s="80">
        <v>0</v>
      </c>
      <c r="O43" s="80">
        <v>84.15</v>
      </c>
      <c r="P43" s="80">
        <v>58.4</v>
      </c>
      <c r="Q43" s="80">
        <v>0</v>
      </c>
      <c r="R43" s="80">
        <v>58.2</v>
      </c>
      <c r="S43" s="80">
        <v>45</v>
      </c>
      <c r="T43" s="80">
        <v>1</v>
      </c>
      <c r="U43" s="80">
        <v>46</v>
      </c>
      <c r="V43" s="80">
        <f t="shared" si="26"/>
        <v>80.447499999999991</v>
      </c>
      <c r="W43" s="41">
        <v>39</v>
      </c>
      <c r="X43" s="36">
        <v>48</v>
      </c>
      <c r="Y43" s="36" t="s">
        <v>36</v>
      </c>
      <c r="Z43" s="36">
        <v>125</v>
      </c>
      <c r="AA43" s="37" t="s">
        <v>56</v>
      </c>
      <c r="AB43" s="37"/>
      <c r="AC43" s="37"/>
      <c r="AD43" s="2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</row>
    <row r="44" spans="1:261" s="100" customFormat="1" ht="15" customHeight="1" x14ac:dyDescent="0.25">
      <c r="A44" s="36" t="s">
        <v>34</v>
      </c>
      <c r="B44" s="36" t="s">
        <v>35</v>
      </c>
      <c r="C44" s="36">
        <v>2025</v>
      </c>
      <c r="D44" s="36" t="s">
        <v>78</v>
      </c>
      <c r="E44" s="36">
        <v>2508110114</v>
      </c>
      <c r="F44" s="36" t="s">
        <v>113</v>
      </c>
      <c r="G44" s="80">
        <v>84.67</v>
      </c>
      <c r="H44" s="80">
        <v>2.1</v>
      </c>
      <c r="I44" s="80">
        <f t="shared" si="27"/>
        <v>86.77</v>
      </c>
      <c r="J44" s="80">
        <v>81.02</v>
      </c>
      <c r="K44" s="80">
        <v>1</v>
      </c>
      <c r="L44" s="80">
        <f t="shared" si="28"/>
        <v>82.02</v>
      </c>
      <c r="M44" s="80">
        <v>72.95</v>
      </c>
      <c r="N44" s="80">
        <v>0</v>
      </c>
      <c r="O44" s="80">
        <f t="shared" si="29"/>
        <v>72.95</v>
      </c>
      <c r="P44" s="80">
        <v>57</v>
      </c>
      <c r="Q44" s="80">
        <v>0</v>
      </c>
      <c r="R44" s="80">
        <f t="shared" si="30"/>
        <v>57</v>
      </c>
      <c r="S44" s="80">
        <v>60</v>
      </c>
      <c r="T44" s="80">
        <v>11</v>
      </c>
      <c r="U44" s="80">
        <f t="shared" si="31"/>
        <v>71</v>
      </c>
      <c r="V44" s="80">
        <f t="shared" si="26"/>
        <v>80.239499999999992</v>
      </c>
      <c r="W44" s="41">
        <v>40</v>
      </c>
      <c r="X44" s="36">
        <v>51</v>
      </c>
      <c r="Y44" s="36" t="s">
        <v>36</v>
      </c>
      <c r="Z44" s="36">
        <v>125</v>
      </c>
      <c r="AA44" s="37" t="s">
        <v>56</v>
      </c>
      <c r="AB44" s="37"/>
      <c r="AC44" s="37"/>
      <c r="AD44" s="2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</row>
    <row r="45" spans="1:261" s="100" customFormat="1" ht="15" customHeight="1" x14ac:dyDescent="0.25">
      <c r="A45" s="36" t="s">
        <v>34</v>
      </c>
      <c r="B45" s="36" t="s">
        <v>35</v>
      </c>
      <c r="C45" s="36">
        <v>2025</v>
      </c>
      <c r="D45" s="36" t="s">
        <v>80</v>
      </c>
      <c r="E45" s="36">
        <v>2508110058</v>
      </c>
      <c r="F45" s="36" t="s">
        <v>114</v>
      </c>
      <c r="G45" s="80">
        <v>86.125</v>
      </c>
      <c r="H45" s="80">
        <v>1</v>
      </c>
      <c r="I45" s="80">
        <f t="shared" si="27"/>
        <v>87.125</v>
      </c>
      <c r="J45" s="80">
        <v>82.7</v>
      </c>
      <c r="K45" s="80">
        <v>1</v>
      </c>
      <c r="L45" s="80">
        <f t="shared" si="28"/>
        <v>83.7</v>
      </c>
      <c r="M45" s="80">
        <v>69.5</v>
      </c>
      <c r="N45" s="80">
        <v>0</v>
      </c>
      <c r="O45" s="80">
        <f t="shared" si="29"/>
        <v>69.5</v>
      </c>
      <c r="P45" s="80">
        <v>58</v>
      </c>
      <c r="Q45" s="80">
        <v>0</v>
      </c>
      <c r="R45" s="80">
        <f t="shared" si="30"/>
        <v>58</v>
      </c>
      <c r="S45" s="80">
        <v>45</v>
      </c>
      <c r="T45" s="80">
        <v>0</v>
      </c>
      <c r="U45" s="80">
        <f t="shared" si="31"/>
        <v>45</v>
      </c>
      <c r="V45" s="80">
        <f t="shared" si="26"/>
        <v>80.112500000000011</v>
      </c>
      <c r="W45" s="41">
        <v>41</v>
      </c>
      <c r="X45" s="36">
        <v>45</v>
      </c>
      <c r="Y45" s="36" t="s">
        <v>36</v>
      </c>
      <c r="Z45" s="36">
        <v>125</v>
      </c>
      <c r="AA45" s="37" t="s">
        <v>56</v>
      </c>
      <c r="AB45" s="37"/>
      <c r="AC45" s="37"/>
      <c r="AD45" s="2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</row>
    <row r="46" spans="1:261" s="100" customFormat="1" ht="15" customHeight="1" x14ac:dyDescent="0.25">
      <c r="A46" s="36" t="s">
        <v>34</v>
      </c>
      <c r="B46" s="36" t="s">
        <v>35</v>
      </c>
      <c r="C46" s="36">
        <v>2025</v>
      </c>
      <c r="D46" s="36" t="s">
        <v>72</v>
      </c>
      <c r="E46" s="36">
        <v>2508110018</v>
      </c>
      <c r="F46" s="36" t="s">
        <v>115</v>
      </c>
      <c r="G46" s="80">
        <v>83.41</v>
      </c>
      <c r="H46" s="80">
        <v>1</v>
      </c>
      <c r="I46" s="80">
        <v>84.41</v>
      </c>
      <c r="J46" s="80">
        <v>83.365591397849499</v>
      </c>
      <c r="K46" s="80">
        <v>1</v>
      </c>
      <c r="L46" s="80">
        <v>84.37</v>
      </c>
      <c r="M46" s="80">
        <v>74.599999999999994</v>
      </c>
      <c r="N46" s="80">
        <v>0</v>
      </c>
      <c r="O46" s="80">
        <v>74.599999999999994</v>
      </c>
      <c r="P46" s="80">
        <v>22.8</v>
      </c>
      <c r="Q46" s="80">
        <v>0</v>
      </c>
      <c r="R46" s="80">
        <v>22.8</v>
      </c>
      <c r="S46" s="80">
        <v>60</v>
      </c>
      <c r="T46" s="80">
        <v>10</v>
      </c>
      <c r="U46" s="80">
        <v>70</v>
      </c>
      <c r="V46" s="80">
        <f t="shared" si="26"/>
        <v>80.08850000000001</v>
      </c>
      <c r="W46" s="41">
        <v>42</v>
      </c>
      <c r="X46" s="36">
        <v>40</v>
      </c>
      <c r="Y46" s="36" t="s">
        <v>36</v>
      </c>
      <c r="Z46" s="36">
        <v>125</v>
      </c>
      <c r="AA46" s="37" t="s">
        <v>56</v>
      </c>
      <c r="AB46" s="37"/>
      <c r="AC46" s="37"/>
      <c r="AD46" s="2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</row>
    <row r="47" spans="1:261" s="100" customFormat="1" ht="15" customHeight="1" x14ac:dyDescent="0.25">
      <c r="A47" s="36" t="s">
        <v>34</v>
      </c>
      <c r="B47" s="36" t="s">
        <v>35</v>
      </c>
      <c r="C47" s="36">
        <v>2025</v>
      </c>
      <c r="D47" s="36" t="s">
        <v>72</v>
      </c>
      <c r="E47" s="36">
        <v>2508110024</v>
      </c>
      <c r="F47" s="36" t="s">
        <v>116</v>
      </c>
      <c r="G47" s="80">
        <v>84.63</v>
      </c>
      <c r="H47" s="80">
        <v>0</v>
      </c>
      <c r="I47" s="80">
        <v>84.63</v>
      </c>
      <c r="J47" s="80">
        <v>83.580645161290306</v>
      </c>
      <c r="K47" s="80">
        <v>1</v>
      </c>
      <c r="L47" s="80">
        <v>84.58</v>
      </c>
      <c r="M47" s="80">
        <v>80.400000000000006</v>
      </c>
      <c r="N47" s="80">
        <v>0</v>
      </c>
      <c r="O47" s="80">
        <v>80.400000000000006</v>
      </c>
      <c r="P47" s="80">
        <v>34.200000000000003</v>
      </c>
      <c r="Q47" s="80">
        <v>0</v>
      </c>
      <c r="R47" s="80">
        <v>34.200000000000003</v>
      </c>
      <c r="S47" s="80">
        <v>45</v>
      </c>
      <c r="T47" s="80">
        <v>0</v>
      </c>
      <c r="U47" s="80">
        <v>45</v>
      </c>
      <c r="V47" s="80">
        <f t="shared" si="26"/>
        <v>79.877999999999986</v>
      </c>
      <c r="W47" s="41">
        <v>43</v>
      </c>
      <c r="X47" s="36">
        <v>37</v>
      </c>
      <c r="Y47" s="36" t="s">
        <v>36</v>
      </c>
      <c r="Z47" s="36">
        <v>125</v>
      </c>
      <c r="AA47" s="37" t="s">
        <v>56</v>
      </c>
      <c r="AB47" s="37"/>
      <c r="AC47" s="37"/>
      <c r="AD47" s="2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</row>
    <row r="48" spans="1:261" s="100" customFormat="1" ht="15" customHeight="1" x14ac:dyDescent="0.25">
      <c r="A48" s="36" t="s">
        <v>34</v>
      </c>
      <c r="B48" s="36" t="s">
        <v>35</v>
      </c>
      <c r="C48" s="36">
        <v>2025</v>
      </c>
      <c r="D48" s="36" t="s">
        <v>78</v>
      </c>
      <c r="E48" s="36">
        <v>2508110121</v>
      </c>
      <c r="F48" s="36" t="s">
        <v>117</v>
      </c>
      <c r="G48" s="80">
        <v>85.33</v>
      </c>
      <c r="H48" s="80">
        <v>2</v>
      </c>
      <c r="I48" s="80">
        <f t="shared" ref="I48:I52" si="32">G48+H48</f>
        <v>87.33</v>
      </c>
      <c r="J48" s="80">
        <v>81.540000000000006</v>
      </c>
      <c r="K48" s="80">
        <v>1</v>
      </c>
      <c r="L48" s="80">
        <f t="shared" ref="L48:L52" si="33">J48+K48</f>
        <v>82.54</v>
      </c>
      <c r="M48" s="80">
        <v>73.150000000000006</v>
      </c>
      <c r="N48" s="80">
        <v>0</v>
      </c>
      <c r="O48" s="80">
        <f t="shared" ref="O48:O52" si="34">M48+N48</f>
        <v>73.150000000000006</v>
      </c>
      <c r="P48" s="80">
        <v>45.6</v>
      </c>
      <c r="Q48" s="80">
        <v>0</v>
      </c>
      <c r="R48" s="80">
        <f t="shared" ref="R48:R52" si="35">P48+Q48</f>
        <v>45.6</v>
      </c>
      <c r="S48" s="80">
        <v>60</v>
      </c>
      <c r="T48" s="80">
        <v>4.5</v>
      </c>
      <c r="U48" s="80">
        <f t="shared" ref="U48:U52" si="36">S48+T48</f>
        <v>64.5</v>
      </c>
      <c r="V48" s="80">
        <f t="shared" si="26"/>
        <v>79.8005</v>
      </c>
      <c r="W48" s="41">
        <v>44</v>
      </c>
      <c r="X48" s="36">
        <v>49</v>
      </c>
      <c r="Y48" s="36" t="s">
        <v>36</v>
      </c>
      <c r="Z48" s="36">
        <v>125</v>
      </c>
      <c r="AA48" s="37" t="s">
        <v>56</v>
      </c>
      <c r="AB48" s="37"/>
      <c r="AC48" s="37"/>
      <c r="AD48" s="2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</row>
    <row r="49" spans="1:255" s="100" customFormat="1" ht="15" customHeight="1" x14ac:dyDescent="0.25">
      <c r="A49" s="36" t="s">
        <v>34</v>
      </c>
      <c r="B49" s="36" t="s">
        <v>35</v>
      </c>
      <c r="C49" s="36">
        <v>2025</v>
      </c>
      <c r="D49" s="36" t="s">
        <v>70</v>
      </c>
      <c r="E49" s="36">
        <v>2508110095</v>
      </c>
      <c r="F49" s="36" t="s">
        <v>118</v>
      </c>
      <c r="G49" s="80">
        <v>84.9</v>
      </c>
      <c r="H49" s="80">
        <v>2</v>
      </c>
      <c r="I49" s="80">
        <v>86.9</v>
      </c>
      <c r="J49" s="80">
        <v>83.77</v>
      </c>
      <c r="K49" s="80">
        <v>1</v>
      </c>
      <c r="L49" s="80">
        <v>84.77</v>
      </c>
      <c r="M49" s="80">
        <v>69.349999999999994</v>
      </c>
      <c r="N49" s="80">
        <v>0</v>
      </c>
      <c r="O49" s="80">
        <v>69.349999999999994</v>
      </c>
      <c r="P49" s="80">
        <v>34.200000000000003</v>
      </c>
      <c r="Q49" s="80">
        <v>0</v>
      </c>
      <c r="R49" s="80">
        <v>34.200000000000003</v>
      </c>
      <c r="S49" s="80">
        <v>45</v>
      </c>
      <c r="T49" s="80">
        <v>1</v>
      </c>
      <c r="U49" s="80">
        <v>46</v>
      </c>
      <c r="V49" s="80">
        <f t="shared" si="26"/>
        <v>79.74499999999999</v>
      </c>
      <c r="W49" s="41">
        <v>45</v>
      </c>
      <c r="X49" s="36">
        <v>34</v>
      </c>
      <c r="Y49" s="36" t="s">
        <v>36</v>
      </c>
      <c r="Z49" s="36">
        <v>125</v>
      </c>
      <c r="AA49" s="37" t="s">
        <v>56</v>
      </c>
      <c r="AB49" s="37"/>
      <c r="AC49" s="37"/>
      <c r="AD49" s="2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</row>
    <row r="50" spans="1:255" s="100" customFormat="1" ht="15" customHeight="1" x14ac:dyDescent="0.25">
      <c r="A50" s="36" t="s">
        <v>34</v>
      </c>
      <c r="B50" s="36" t="s">
        <v>35</v>
      </c>
      <c r="C50" s="36">
        <v>2025</v>
      </c>
      <c r="D50" s="36" t="s">
        <v>78</v>
      </c>
      <c r="E50" s="36">
        <v>2508110135</v>
      </c>
      <c r="F50" s="36" t="s">
        <v>119</v>
      </c>
      <c r="G50" s="80">
        <v>85.39</v>
      </c>
      <c r="H50" s="80">
        <v>0</v>
      </c>
      <c r="I50" s="80">
        <f t="shared" si="32"/>
        <v>85.39</v>
      </c>
      <c r="J50" s="80">
        <v>83.9</v>
      </c>
      <c r="K50" s="80">
        <v>1.5</v>
      </c>
      <c r="L50" s="80">
        <f t="shared" si="33"/>
        <v>85.4</v>
      </c>
      <c r="M50" s="80">
        <v>67.7</v>
      </c>
      <c r="N50" s="80">
        <v>0</v>
      </c>
      <c r="O50" s="80">
        <f t="shared" si="34"/>
        <v>67.7</v>
      </c>
      <c r="P50" s="80">
        <v>11.4</v>
      </c>
      <c r="Q50" s="80">
        <v>0</v>
      </c>
      <c r="R50" s="80">
        <f t="shared" si="35"/>
        <v>11.4</v>
      </c>
      <c r="S50" s="80">
        <v>60</v>
      </c>
      <c r="T50" s="80">
        <v>1.5</v>
      </c>
      <c r="U50" s="80">
        <f t="shared" si="36"/>
        <v>61.5</v>
      </c>
      <c r="V50" s="80">
        <f t="shared" si="26"/>
        <v>79.619000000000014</v>
      </c>
      <c r="W50" s="41">
        <v>46</v>
      </c>
      <c r="X50" s="36">
        <v>33</v>
      </c>
      <c r="Y50" s="36" t="s">
        <v>36</v>
      </c>
      <c r="Z50" s="36">
        <v>125</v>
      </c>
      <c r="AA50" s="37" t="s">
        <v>56</v>
      </c>
      <c r="AB50" s="37"/>
      <c r="AC50" s="37"/>
      <c r="AD50" s="2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</row>
    <row r="51" spans="1:255" s="100" customFormat="1" ht="15" customHeight="1" x14ac:dyDescent="0.25">
      <c r="A51" s="36" t="s">
        <v>34</v>
      </c>
      <c r="B51" s="36" t="s">
        <v>35</v>
      </c>
      <c r="C51" s="36">
        <v>2025</v>
      </c>
      <c r="D51" s="36" t="s">
        <v>78</v>
      </c>
      <c r="E51" s="36">
        <v>2508110129</v>
      </c>
      <c r="F51" s="36" t="s">
        <v>120</v>
      </c>
      <c r="G51" s="80">
        <v>79.14</v>
      </c>
      <c r="H51" s="80">
        <v>2</v>
      </c>
      <c r="I51" s="80">
        <f t="shared" si="32"/>
        <v>81.14</v>
      </c>
      <c r="J51" s="80">
        <v>78.849999999999994</v>
      </c>
      <c r="K51" s="80">
        <v>4</v>
      </c>
      <c r="L51" s="80">
        <f t="shared" si="33"/>
        <v>82.85</v>
      </c>
      <c r="M51" s="80">
        <v>66.8</v>
      </c>
      <c r="N51" s="80">
        <v>0</v>
      </c>
      <c r="O51" s="80">
        <f t="shared" si="34"/>
        <v>66.8</v>
      </c>
      <c r="P51" s="80">
        <v>57</v>
      </c>
      <c r="Q51" s="80">
        <v>0</v>
      </c>
      <c r="R51" s="80">
        <f t="shared" si="35"/>
        <v>57</v>
      </c>
      <c r="S51" s="80">
        <v>60</v>
      </c>
      <c r="T51" s="80">
        <v>2.5</v>
      </c>
      <c r="U51" s="80">
        <f t="shared" si="36"/>
        <v>62.5</v>
      </c>
      <c r="V51" s="80">
        <f t="shared" si="26"/>
        <v>79.566499999999991</v>
      </c>
      <c r="W51" s="41">
        <v>47</v>
      </c>
      <c r="X51" s="36">
        <v>62</v>
      </c>
      <c r="Y51" s="36" t="s">
        <v>36</v>
      </c>
      <c r="Z51" s="36">
        <v>125</v>
      </c>
      <c r="AA51" s="37" t="s">
        <v>56</v>
      </c>
      <c r="AB51" s="37"/>
      <c r="AC51" s="37"/>
      <c r="AD51" s="2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</row>
    <row r="52" spans="1:255" s="100" customFormat="1" ht="15" customHeight="1" x14ac:dyDescent="0.25">
      <c r="A52" s="36" t="s">
        <v>34</v>
      </c>
      <c r="B52" s="36" t="s">
        <v>35</v>
      </c>
      <c r="C52" s="36">
        <v>2025</v>
      </c>
      <c r="D52" s="36" t="s">
        <v>80</v>
      </c>
      <c r="E52" s="36">
        <v>2508110053</v>
      </c>
      <c r="F52" s="36" t="s">
        <v>121</v>
      </c>
      <c r="G52" s="80">
        <v>85.6</v>
      </c>
      <c r="H52" s="80">
        <v>1</v>
      </c>
      <c r="I52" s="80">
        <f t="shared" si="32"/>
        <v>86.6</v>
      </c>
      <c r="J52" s="80">
        <v>79.88</v>
      </c>
      <c r="K52" s="80">
        <v>1</v>
      </c>
      <c r="L52" s="80">
        <f t="shared" si="33"/>
        <v>80.88</v>
      </c>
      <c r="M52" s="80">
        <v>81</v>
      </c>
      <c r="N52" s="80">
        <v>0</v>
      </c>
      <c r="O52" s="80">
        <f t="shared" si="34"/>
        <v>81</v>
      </c>
      <c r="P52" s="80">
        <v>58</v>
      </c>
      <c r="Q52" s="80">
        <v>0</v>
      </c>
      <c r="R52" s="80">
        <f t="shared" si="35"/>
        <v>58</v>
      </c>
      <c r="S52" s="80">
        <v>60</v>
      </c>
      <c r="T52" s="80">
        <v>5.5</v>
      </c>
      <c r="U52" s="80">
        <f t="shared" si="36"/>
        <v>65.5</v>
      </c>
      <c r="V52" s="80">
        <f t="shared" si="26"/>
        <v>79.545000000000002</v>
      </c>
      <c r="W52" s="41">
        <v>48</v>
      </c>
      <c r="X52" s="36">
        <v>55</v>
      </c>
      <c r="Y52" s="36" t="s">
        <v>36</v>
      </c>
      <c r="Z52" s="36">
        <v>125</v>
      </c>
      <c r="AA52" s="37" t="s">
        <v>56</v>
      </c>
      <c r="AB52" s="37"/>
      <c r="AC52" s="37"/>
      <c r="AD52" s="2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</row>
    <row r="53" spans="1:255" s="100" customFormat="1" ht="15" customHeight="1" x14ac:dyDescent="0.25">
      <c r="A53" s="36" t="s">
        <v>34</v>
      </c>
      <c r="B53" s="36" t="s">
        <v>35</v>
      </c>
      <c r="C53" s="36">
        <v>2025</v>
      </c>
      <c r="D53" s="36" t="s">
        <v>70</v>
      </c>
      <c r="E53" s="36">
        <v>2508110078</v>
      </c>
      <c r="F53" s="36" t="s">
        <v>122</v>
      </c>
      <c r="G53" s="80">
        <v>85.6</v>
      </c>
      <c r="H53" s="80">
        <v>3</v>
      </c>
      <c r="I53" s="80">
        <v>88.6</v>
      </c>
      <c r="J53" s="80">
        <v>80.680000000000007</v>
      </c>
      <c r="K53" s="80">
        <v>0</v>
      </c>
      <c r="L53" s="80">
        <v>80.680000000000007</v>
      </c>
      <c r="M53" s="80">
        <v>79.650000000000006</v>
      </c>
      <c r="N53" s="80">
        <v>0</v>
      </c>
      <c r="O53" s="80">
        <v>79.650000000000006</v>
      </c>
      <c r="P53" s="80" t="s">
        <v>123</v>
      </c>
      <c r="Q53" s="80">
        <v>0</v>
      </c>
      <c r="R53" s="80">
        <v>57.4</v>
      </c>
      <c r="S53" s="80">
        <v>60</v>
      </c>
      <c r="T53" s="80">
        <v>5.7649999999999997</v>
      </c>
      <c r="U53" s="80">
        <v>65.765000000000001</v>
      </c>
      <c r="V53" s="80">
        <f t="shared" si="26"/>
        <v>79.510750000000016</v>
      </c>
      <c r="W53" s="41">
        <v>49</v>
      </c>
      <c r="X53" s="36">
        <v>53</v>
      </c>
      <c r="Y53" s="36" t="s">
        <v>36</v>
      </c>
      <c r="Z53" s="36">
        <v>125</v>
      </c>
      <c r="AA53" s="37" t="s">
        <v>56</v>
      </c>
      <c r="AB53" s="37"/>
      <c r="AC53" s="37"/>
      <c r="AD53" s="2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</row>
    <row r="54" spans="1:255" s="100" customFormat="1" ht="15" customHeight="1" x14ac:dyDescent="0.25">
      <c r="A54" s="36" t="s">
        <v>34</v>
      </c>
      <c r="B54" s="36" t="s">
        <v>35</v>
      </c>
      <c r="C54" s="36">
        <v>2025</v>
      </c>
      <c r="D54" s="36" t="s">
        <v>78</v>
      </c>
      <c r="E54" s="36">
        <v>2508110111</v>
      </c>
      <c r="F54" s="36" t="s">
        <v>124</v>
      </c>
      <c r="G54" s="80">
        <v>86.21</v>
      </c>
      <c r="H54" s="80">
        <v>2</v>
      </c>
      <c r="I54" s="80">
        <v>88.21</v>
      </c>
      <c r="J54" s="80">
        <v>83.3</v>
      </c>
      <c r="K54" s="80">
        <v>1</v>
      </c>
      <c r="L54" s="80">
        <v>84.3</v>
      </c>
      <c r="M54" s="80">
        <v>79.25</v>
      </c>
      <c r="N54" s="80">
        <v>0</v>
      </c>
      <c r="O54" s="80">
        <v>79.25</v>
      </c>
      <c r="P54" s="80">
        <v>22.8</v>
      </c>
      <c r="Q54" s="80">
        <v>0</v>
      </c>
      <c r="R54" s="80">
        <v>22.8</v>
      </c>
      <c r="S54" s="80">
        <v>45</v>
      </c>
      <c r="T54" s="80">
        <v>1</v>
      </c>
      <c r="U54" s="80">
        <v>46</v>
      </c>
      <c r="V54" s="80">
        <f t="shared" si="26"/>
        <v>79.448499999999996</v>
      </c>
      <c r="W54" s="41">
        <v>50</v>
      </c>
      <c r="X54" s="36">
        <v>41</v>
      </c>
      <c r="Y54" s="36" t="s">
        <v>36</v>
      </c>
      <c r="Z54" s="36">
        <v>125</v>
      </c>
      <c r="AA54" s="37" t="s">
        <v>56</v>
      </c>
      <c r="AB54" s="37"/>
      <c r="AC54" s="37"/>
      <c r="AD54" s="2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</row>
    <row r="55" spans="1:255" s="100" customFormat="1" ht="15" customHeight="1" x14ac:dyDescent="0.25">
      <c r="A55" s="36" t="s">
        <v>34</v>
      </c>
      <c r="B55" s="36" t="s">
        <v>35</v>
      </c>
      <c r="C55" s="36">
        <v>2025</v>
      </c>
      <c r="D55" s="36" t="s">
        <v>72</v>
      </c>
      <c r="E55" s="36">
        <v>2508110017</v>
      </c>
      <c r="F55" s="36" t="s">
        <v>125</v>
      </c>
      <c r="G55" s="80">
        <v>83.87</v>
      </c>
      <c r="H55" s="80">
        <v>0.5</v>
      </c>
      <c r="I55" s="80">
        <v>84.37</v>
      </c>
      <c r="J55" s="80">
        <v>80.806451612903203</v>
      </c>
      <c r="K55" s="80">
        <v>1</v>
      </c>
      <c r="L55" s="80">
        <v>81.81</v>
      </c>
      <c r="M55" s="80">
        <v>61.4</v>
      </c>
      <c r="N55" s="80">
        <v>0</v>
      </c>
      <c r="O55" s="80">
        <v>61.4</v>
      </c>
      <c r="P55" s="80">
        <v>57.2</v>
      </c>
      <c r="Q55" s="80">
        <v>0</v>
      </c>
      <c r="R55" s="80">
        <v>57.2</v>
      </c>
      <c r="S55" s="80">
        <v>60</v>
      </c>
      <c r="T55" s="80">
        <v>6.3</v>
      </c>
      <c r="U55" s="80">
        <v>66.3</v>
      </c>
      <c r="V55" s="80">
        <f t="shared" si="26"/>
        <v>79.03949999999999</v>
      </c>
      <c r="W55" s="41">
        <v>51</v>
      </c>
      <c r="X55" s="36">
        <v>52</v>
      </c>
      <c r="Y55" s="36" t="s">
        <v>57</v>
      </c>
      <c r="Z55" s="36">
        <v>125</v>
      </c>
      <c r="AA55" s="37" t="s">
        <v>55</v>
      </c>
      <c r="AB55" s="37"/>
      <c r="AC55" s="37"/>
      <c r="AD55" s="2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</row>
    <row r="56" spans="1:255" s="100" customFormat="1" ht="15" customHeight="1" x14ac:dyDescent="0.25">
      <c r="A56" s="36" t="s">
        <v>34</v>
      </c>
      <c r="B56" s="36" t="s">
        <v>35</v>
      </c>
      <c r="C56" s="36">
        <v>2025</v>
      </c>
      <c r="D56" s="36" t="s">
        <v>78</v>
      </c>
      <c r="E56" s="36">
        <v>2508110116</v>
      </c>
      <c r="F56" s="36" t="s">
        <v>126</v>
      </c>
      <c r="G56" s="80">
        <v>84.45</v>
      </c>
      <c r="H56" s="80">
        <v>4</v>
      </c>
      <c r="I56" s="80">
        <f>G56+H56</f>
        <v>88.45</v>
      </c>
      <c r="J56" s="80">
        <v>79.19</v>
      </c>
      <c r="K56" s="80">
        <v>1</v>
      </c>
      <c r="L56" s="80">
        <f>J56+K56</f>
        <v>80.19</v>
      </c>
      <c r="M56" s="80">
        <v>72.849999999999994</v>
      </c>
      <c r="N56" s="80">
        <v>0</v>
      </c>
      <c r="O56" s="80">
        <f>M56+N56</f>
        <v>72.849999999999994</v>
      </c>
      <c r="P56" s="80">
        <v>57</v>
      </c>
      <c r="Q56" s="80">
        <v>0</v>
      </c>
      <c r="R56" s="80">
        <f>P56+Q56</f>
        <v>57</v>
      </c>
      <c r="S56" s="80">
        <v>60</v>
      </c>
      <c r="T56" s="80">
        <v>10.87</v>
      </c>
      <c r="U56" s="80">
        <f>S56+T56</f>
        <v>70.87</v>
      </c>
      <c r="V56" s="80">
        <f t="shared" si="26"/>
        <v>79.023499999999984</v>
      </c>
      <c r="W56" s="41">
        <v>52</v>
      </c>
      <c r="X56" s="36">
        <v>59</v>
      </c>
      <c r="Y56" s="36" t="s">
        <v>36</v>
      </c>
      <c r="Z56" s="36">
        <v>125</v>
      </c>
      <c r="AA56" s="37" t="s">
        <v>56</v>
      </c>
      <c r="AB56" s="37"/>
      <c r="AC56" s="37"/>
      <c r="AD56" s="2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</row>
    <row r="57" spans="1:255" s="100" customFormat="1" ht="15" customHeight="1" x14ac:dyDescent="0.25">
      <c r="A57" s="36" t="s">
        <v>34</v>
      </c>
      <c r="B57" s="36" t="s">
        <v>35</v>
      </c>
      <c r="C57" s="36">
        <v>2025</v>
      </c>
      <c r="D57" s="36" t="s">
        <v>80</v>
      </c>
      <c r="E57" s="36">
        <v>2508110054</v>
      </c>
      <c r="F57" s="36" t="s">
        <v>127</v>
      </c>
      <c r="G57" s="80">
        <v>85.8</v>
      </c>
      <c r="H57" s="80">
        <v>1.5</v>
      </c>
      <c r="I57" s="80">
        <f>G57+H57</f>
        <v>87.3</v>
      </c>
      <c r="J57" s="80">
        <v>81.040000000000006</v>
      </c>
      <c r="K57" s="80">
        <v>0</v>
      </c>
      <c r="L57" s="80">
        <f>J57+K57</f>
        <v>81.040000000000006</v>
      </c>
      <c r="M57" s="80">
        <v>90.7</v>
      </c>
      <c r="N57" s="80">
        <v>0</v>
      </c>
      <c r="O57" s="80">
        <f>M57+N57</f>
        <v>90.7</v>
      </c>
      <c r="P57" s="80">
        <v>34.200000000000003</v>
      </c>
      <c r="Q57" s="80">
        <v>0</v>
      </c>
      <c r="R57" s="80">
        <f>P57+Q57</f>
        <v>34.200000000000003</v>
      </c>
      <c r="S57" s="80">
        <v>60</v>
      </c>
      <c r="T57" s="80">
        <v>5</v>
      </c>
      <c r="U57" s="80">
        <f>S57+T57</f>
        <v>65</v>
      </c>
      <c r="V57" s="80">
        <f t="shared" si="26"/>
        <v>79.004999999999995</v>
      </c>
      <c r="W57" s="41">
        <v>53</v>
      </c>
      <c r="X57" s="36">
        <v>50</v>
      </c>
      <c r="Y57" s="36" t="s">
        <v>36</v>
      </c>
      <c r="Z57" s="36">
        <v>125</v>
      </c>
      <c r="AA57" s="37"/>
      <c r="AB57" s="37"/>
      <c r="AC57" s="37"/>
      <c r="AD57" s="2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</row>
    <row r="58" spans="1:255" s="100" customFormat="1" ht="15" customHeight="1" x14ac:dyDescent="0.25">
      <c r="A58" s="60" t="s">
        <v>34</v>
      </c>
      <c r="B58" s="60" t="s">
        <v>35</v>
      </c>
      <c r="C58" s="60">
        <v>2025</v>
      </c>
      <c r="D58" s="60" t="s">
        <v>70</v>
      </c>
      <c r="E58" s="60">
        <v>2508110094</v>
      </c>
      <c r="F58" s="60" t="s">
        <v>128</v>
      </c>
      <c r="G58" s="72">
        <v>84.025000000000006</v>
      </c>
      <c r="H58" s="72">
        <v>1</v>
      </c>
      <c r="I58" s="72">
        <v>85.025000000000006</v>
      </c>
      <c r="J58" s="72">
        <v>78.459999999999994</v>
      </c>
      <c r="K58" s="72">
        <v>1</v>
      </c>
      <c r="L58" s="72">
        <v>79.459999999999994</v>
      </c>
      <c r="M58" s="72">
        <v>83.35</v>
      </c>
      <c r="N58" s="72">
        <v>0</v>
      </c>
      <c r="O58" s="72">
        <v>83.35</v>
      </c>
      <c r="P58" s="72">
        <v>58</v>
      </c>
      <c r="Q58" s="72">
        <v>0</v>
      </c>
      <c r="R58" s="72">
        <v>58</v>
      </c>
      <c r="S58" s="72">
        <v>60</v>
      </c>
      <c r="T58" s="72">
        <v>10</v>
      </c>
      <c r="U58" s="72">
        <v>70</v>
      </c>
      <c r="V58" s="72">
        <f t="shared" si="26"/>
        <v>78.665000000000006</v>
      </c>
      <c r="W58" s="41">
        <v>54</v>
      </c>
      <c r="X58" s="36">
        <v>64</v>
      </c>
      <c r="Y58" s="60" t="s">
        <v>57</v>
      </c>
      <c r="Z58" s="36">
        <v>125</v>
      </c>
      <c r="AA58" s="37" t="s">
        <v>52</v>
      </c>
      <c r="AB58" s="37"/>
      <c r="AC58" s="37"/>
      <c r="AD58" s="2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</row>
    <row r="59" spans="1:255" s="100" customFormat="1" ht="15" customHeight="1" x14ac:dyDescent="0.25">
      <c r="A59" s="36" t="s">
        <v>34</v>
      </c>
      <c r="B59" s="36" t="s">
        <v>35</v>
      </c>
      <c r="C59" s="36">
        <v>2025</v>
      </c>
      <c r="D59" s="36" t="s">
        <v>70</v>
      </c>
      <c r="E59" s="36">
        <v>2508110102</v>
      </c>
      <c r="F59" s="36" t="s">
        <v>129</v>
      </c>
      <c r="G59" s="80">
        <v>84.2</v>
      </c>
      <c r="H59" s="80">
        <v>2</v>
      </c>
      <c r="I59" s="80">
        <v>86.2</v>
      </c>
      <c r="J59" s="80">
        <v>77.709999999999994</v>
      </c>
      <c r="K59" s="80">
        <v>1</v>
      </c>
      <c r="L59" s="80">
        <v>78.709999999999994</v>
      </c>
      <c r="M59" s="80">
        <v>90.2</v>
      </c>
      <c r="N59" s="80">
        <v>2</v>
      </c>
      <c r="O59" s="80">
        <v>92.2</v>
      </c>
      <c r="P59" s="80">
        <v>57</v>
      </c>
      <c r="Q59" s="80">
        <v>0</v>
      </c>
      <c r="R59" s="80">
        <v>57</v>
      </c>
      <c r="S59" s="80">
        <v>60</v>
      </c>
      <c r="T59" s="80">
        <v>11</v>
      </c>
      <c r="U59" s="80">
        <v>71</v>
      </c>
      <c r="V59" s="80">
        <f t="shared" si="26"/>
        <v>78.662499999999994</v>
      </c>
      <c r="W59" s="41">
        <v>55</v>
      </c>
      <c r="X59" s="36">
        <v>65</v>
      </c>
      <c r="Y59" s="36" t="s">
        <v>36</v>
      </c>
      <c r="Z59" s="36">
        <v>125</v>
      </c>
      <c r="AA59" s="37"/>
      <c r="AB59" s="37"/>
      <c r="AC59" s="37"/>
      <c r="AD59" s="2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</row>
    <row r="60" spans="1:255" s="100" customFormat="1" ht="15" customHeight="1" x14ac:dyDescent="0.25">
      <c r="A60" s="36" t="s">
        <v>34</v>
      </c>
      <c r="B60" s="36" t="s">
        <v>35</v>
      </c>
      <c r="C60" s="36">
        <v>2025</v>
      </c>
      <c r="D60" s="36" t="s">
        <v>70</v>
      </c>
      <c r="E60" s="36">
        <v>2508110100</v>
      </c>
      <c r="F60" s="36" t="s">
        <v>130</v>
      </c>
      <c r="G60" s="80">
        <v>85.1</v>
      </c>
      <c r="H60" s="80">
        <v>2</v>
      </c>
      <c r="I60" s="80">
        <v>87.1</v>
      </c>
      <c r="J60" s="80">
        <v>78.849999999999994</v>
      </c>
      <c r="K60" s="80">
        <v>1</v>
      </c>
      <c r="L60" s="80">
        <v>79.849999999999994</v>
      </c>
      <c r="M60" s="80">
        <v>76.05</v>
      </c>
      <c r="N60" s="80">
        <v>0</v>
      </c>
      <c r="O60" s="80">
        <v>76.05</v>
      </c>
      <c r="P60" s="80">
        <v>57.2</v>
      </c>
      <c r="Q60" s="80">
        <v>0</v>
      </c>
      <c r="R60" s="80">
        <v>57.2</v>
      </c>
      <c r="S60" s="80">
        <v>60</v>
      </c>
      <c r="T60" s="80">
        <v>6.35</v>
      </c>
      <c r="U60" s="80">
        <v>66.349999999999994</v>
      </c>
      <c r="V60" s="80">
        <f t="shared" si="26"/>
        <v>78.577499999999986</v>
      </c>
      <c r="W60" s="41">
        <v>56</v>
      </c>
      <c r="X60" s="36">
        <v>61</v>
      </c>
      <c r="Y60" s="36" t="s">
        <v>36</v>
      </c>
      <c r="Z60" s="36">
        <v>125</v>
      </c>
      <c r="AA60" s="37"/>
      <c r="AB60" s="37"/>
      <c r="AC60" s="37"/>
      <c r="AD60" s="2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</row>
    <row r="61" spans="1:255" s="100" customFormat="1" ht="15" customHeight="1" x14ac:dyDescent="0.25">
      <c r="A61" s="36" t="s">
        <v>34</v>
      </c>
      <c r="B61" s="36" t="s">
        <v>35</v>
      </c>
      <c r="C61" s="36">
        <v>2025</v>
      </c>
      <c r="D61" s="36" t="s">
        <v>70</v>
      </c>
      <c r="E61" s="36">
        <v>2508110071</v>
      </c>
      <c r="F61" s="36" t="s">
        <v>131</v>
      </c>
      <c r="G61" s="80">
        <v>85.768000000000001</v>
      </c>
      <c r="H61" s="80">
        <v>4</v>
      </c>
      <c r="I61" s="80">
        <v>89.768000000000001</v>
      </c>
      <c r="J61" s="80">
        <v>77.489999999999995</v>
      </c>
      <c r="K61" s="80">
        <v>1</v>
      </c>
      <c r="L61" s="80">
        <v>78.489999999999995</v>
      </c>
      <c r="M61" s="80">
        <v>83.95</v>
      </c>
      <c r="N61" s="80">
        <v>1.5</v>
      </c>
      <c r="O61" s="80">
        <v>85.45</v>
      </c>
      <c r="P61" s="80">
        <v>57.8</v>
      </c>
      <c r="Q61" s="80">
        <v>0</v>
      </c>
      <c r="R61" s="80">
        <v>57.8</v>
      </c>
      <c r="S61" s="80">
        <v>60</v>
      </c>
      <c r="T61" s="80">
        <v>11</v>
      </c>
      <c r="U61" s="80">
        <v>71</v>
      </c>
      <c r="V61" s="80">
        <f t="shared" si="26"/>
        <v>78.556799999999981</v>
      </c>
      <c r="W61" s="41">
        <v>57</v>
      </c>
      <c r="X61" s="36">
        <v>68</v>
      </c>
      <c r="Y61" s="36" t="s">
        <v>57</v>
      </c>
      <c r="Z61" s="36">
        <v>125</v>
      </c>
      <c r="AA61" s="37" t="s">
        <v>52</v>
      </c>
      <c r="AB61" s="37"/>
      <c r="AC61" s="37"/>
      <c r="AD61" s="2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</row>
    <row r="62" spans="1:255" s="100" customFormat="1" ht="15" customHeight="1" x14ac:dyDescent="0.25">
      <c r="A62" s="36" t="s">
        <v>34</v>
      </c>
      <c r="B62" s="36" t="s">
        <v>35</v>
      </c>
      <c r="C62" s="36">
        <v>2025</v>
      </c>
      <c r="D62" s="36" t="s">
        <v>78</v>
      </c>
      <c r="E62" s="36">
        <v>2508110108</v>
      </c>
      <c r="F62" s="36" t="s">
        <v>132</v>
      </c>
      <c r="G62" s="80">
        <v>86.33</v>
      </c>
      <c r="H62" s="80">
        <v>2.5</v>
      </c>
      <c r="I62" s="80">
        <v>88.83</v>
      </c>
      <c r="J62" s="80">
        <v>81.62</v>
      </c>
      <c r="K62" s="80">
        <v>1</v>
      </c>
      <c r="L62" s="80">
        <v>82.62</v>
      </c>
      <c r="M62" s="80">
        <v>80.349999999999994</v>
      </c>
      <c r="N62" s="80">
        <v>0</v>
      </c>
      <c r="O62" s="80">
        <v>80.349999999999994</v>
      </c>
      <c r="P62" s="80">
        <v>22.8</v>
      </c>
      <c r="Q62" s="80">
        <v>0</v>
      </c>
      <c r="R62" s="80">
        <v>22.8</v>
      </c>
      <c r="S62" s="80">
        <v>45</v>
      </c>
      <c r="T62" s="80">
        <v>0</v>
      </c>
      <c r="U62" s="80">
        <v>45</v>
      </c>
      <c r="V62" s="80">
        <f t="shared" si="26"/>
        <v>78.255499999999998</v>
      </c>
      <c r="W62" s="41">
        <v>58</v>
      </c>
      <c r="X62" s="36">
        <v>47</v>
      </c>
      <c r="Y62" s="36" t="s">
        <v>36</v>
      </c>
      <c r="Z62" s="36">
        <v>125</v>
      </c>
      <c r="AA62" s="37"/>
      <c r="AB62" s="37"/>
      <c r="AC62" s="37"/>
      <c r="AD62" s="102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</row>
    <row r="63" spans="1:255" s="100" customFormat="1" ht="15" customHeight="1" x14ac:dyDescent="0.25">
      <c r="A63" s="36" t="s">
        <v>34</v>
      </c>
      <c r="B63" s="36" t="s">
        <v>35</v>
      </c>
      <c r="C63" s="36">
        <v>2025</v>
      </c>
      <c r="D63" s="36" t="s">
        <v>72</v>
      </c>
      <c r="E63" s="36">
        <v>2508110012</v>
      </c>
      <c r="F63" s="36" t="s">
        <v>133</v>
      </c>
      <c r="G63" s="80">
        <v>84.44</v>
      </c>
      <c r="H63" s="80">
        <v>0.5</v>
      </c>
      <c r="I63" s="80">
        <v>84.49</v>
      </c>
      <c r="J63" s="80">
        <v>83.43</v>
      </c>
      <c r="K63" s="80">
        <v>0</v>
      </c>
      <c r="L63" s="80">
        <v>83.43</v>
      </c>
      <c r="M63" s="80">
        <v>72.5</v>
      </c>
      <c r="N63" s="80">
        <v>0</v>
      </c>
      <c r="O63" s="80">
        <v>72.5</v>
      </c>
      <c r="P63" s="80">
        <v>11.4</v>
      </c>
      <c r="Q63" s="80">
        <v>0</v>
      </c>
      <c r="R63" s="80">
        <v>11.4</v>
      </c>
      <c r="S63" s="80">
        <v>60</v>
      </c>
      <c r="T63" s="80">
        <v>0</v>
      </c>
      <c r="U63" s="80">
        <v>60</v>
      </c>
      <c r="V63" s="80">
        <f t="shared" si="26"/>
        <v>78.216499999999996</v>
      </c>
      <c r="W63" s="41">
        <v>59</v>
      </c>
      <c r="X63" s="36">
        <v>39</v>
      </c>
      <c r="Y63" s="36" t="s">
        <v>36</v>
      </c>
      <c r="Z63" s="36">
        <v>125</v>
      </c>
      <c r="AA63" s="37"/>
      <c r="AB63" s="37"/>
      <c r="AC63" s="37"/>
      <c r="AD63" s="2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</row>
    <row r="64" spans="1:255" s="100" customFormat="1" ht="15" customHeight="1" x14ac:dyDescent="0.25">
      <c r="A64" s="36" t="s">
        <v>34</v>
      </c>
      <c r="B64" s="36" t="s">
        <v>35</v>
      </c>
      <c r="C64" s="36">
        <v>2025</v>
      </c>
      <c r="D64" s="36" t="s">
        <v>70</v>
      </c>
      <c r="E64" s="36">
        <v>2508110072</v>
      </c>
      <c r="F64" s="36" t="s">
        <v>134</v>
      </c>
      <c r="G64" s="80">
        <v>86.34</v>
      </c>
      <c r="H64" s="80">
        <v>0</v>
      </c>
      <c r="I64" s="80">
        <v>86.34</v>
      </c>
      <c r="J64" s="80">
        <v>79.88</v>
      </c>
      <c r="K64" s="80">
        <v>1</v>
      </c>
      <c r="L64" s="80">
        <v>80.88</v>
      </c>
      <c r="M64" s="80">
        <v>73</v>
      </c>
      <c r="N64" s="80">
        <v>0</v>
      </c>
      <c r="O64" s="80">
        <v>73</v>
      </c>
      <c r="P64" s="80">
        <v>57.2</v>
      </c>
      <c r="Q64" s="80">
        <v>0</v>
      </c>
      <c r="R64" s="80">
        <v>57.2</v>
      </c>
      <c r="S64" s="80">
        <v>45</v>
      </c>
      <c r="T64" s="80">
        <v>1</v>
      </c>
      <c r="U64" s="80">
        <v>46</v>
      </c>
      <c r="V64" s="80">
        <f t="shared" si="26"/>
        <v>78.103999999999999</v>
      </c>
      <c r="W64" s="41">
        <v>60</v>
      </c>
      <c r="X64" s="36">
        <v>54</v>
      </c>
      <c r="Y64" s="36" t="s">
        <v>57</v>
      </c>
      <c r="Z64" s="36">
        <v>125</v>
      </c>
      <c r="AA64" s="37" t="s">
        <v>52</v>
      </c>
      <c r="AB64" s="37"/>
      <c r="AC64" s="37"/>
      <c r="AD64" s="2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</row>
    <row r="65" spans="1:255" s="100" customFormat="1" ht="15" customHeight="1" x14ac:dyDescent="0.25">
      <c r="A65" s="36" t="s">
        <v>34</v>
      </c>
      <c r="B65" s="36" t="s">
        <v>35</v>
      </c>
      <c r="C65" s="36">
        <v>2025</v>
      </c>
      <c r="D65" s="36" t="s">
        <v>72</v>
      </c>
      <c r="E65" s="36">
        <v>2508110013</v>
      </c>
      <c r="F65" s="36" t="s">
        <v>135</v>
      </c>
      <c r="G65" s="80">
        <v>84.94</v>
      </c>
      <c r="H65" s="80">
        <v>1</v>
      </c>
      <c r="I65" s="80">
        <v>85.94</v>
      </c>
      <c r="J65" s="80">
        <v>77.494623655913998</v>
      </c>
      <c r="K65" s="80">
        <v>1.5</v>
      </c>
      <c r="L65" s="80">
        <v>78.989999999999995</v>
      </c>
      <c r="M65" s="80">
        <v>73.599999999999994</v>
      </c>
      <c r="N65" s="80">
        <v>0</v>
      </c>
      <c r="O65" s="80">
        <v>73.599999999999994</v>
      </c>
      <c r="P65" s="80">
        <v>58.2</v>
      </c>
      <c r="Q65" s="80">
        <v>0</v>
      </c>
      <c r="R65" s="80">
        <v>58.2</v>
      </c>
      <c r="S65" s="80">
        <v>60</v>
      </c>
      <c r="T65" s="80">
        <v>7.74</v>
      </c>
      <c r="U65" s="80">
        <v>67.739999999999995</v>
      </c>
      <c r="V65" s="80">
        <f t="shared" si="26"/>
        <v>77.813499999999976</v>
      </c>
      <c r="W65" s="41">
        <v>61</v>
      </c>
      <c r="X65" s="36">
        <v>67</v>
      </c>
      <c r="Y65" s="36" t="s">
        <v>36</v>
      </c>
      <c r="Z65" s="36">
        <v>125</v>
      </c>
      <c r="AA65" s="37"/>
      <c r="AB65" s="37"/>
      <c r="AC65" s="37"/>
      <c r="AD65" s="2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</row>
    <row r="66" spans="1:255" s="100" customFormat="1" ht="15" customHeight="1" x14ac:dyDescent="0.25">
      <c r="A66" s="36" t="s">
        <v>34</v>
      </c>
      <c r="B66" s="36" t="s">
        <v>35</v>
      </c>
      <c r="C66" s="36">
        <v>2025</v>
      </c>
      <c r="D66" s="36" t="s">
        <v>72</v>
      </c>
      <c r="E66" s="36">
        <v>2508110021</v>
      </c>
      <c r="F66" s="36" t="s">
        <v>136</v>
      </c>
      <c r="G66" s="80">
        <v>83</v>
      </c>
      <c r="H66" s="80">
        <v>1</v>
      </c>
      <c r="I66" s="80">
        <v>83</v>
      </c>
      <c r="J66" s="80">
        <v>79.817204301075293</v>
      </c>
      <c r="K66" s="80">
        <v>1</v>
      </c>
      <c r="L66" s="80">
        <v>80.819999999999993</v>
      </c>
      <c r="M66" s="80">
        <v>73.25</v>
      </c>
      <c r="N66" s="80">
        <v>0</v>
      </c>
      <c r="O66" s="80">
        <v>73.25</v>
      </c>
      <c r="P66" s="80">
        <v>57.4</v>
      </c>
      <c r="Q66" s="80">
        <v>0</v>
      </c>
      <c r="R66" s="80">
        <v>57.4</v>
      </c>
      <c r="S66" s="80">
        <v>45</v>
      </c>
      <c r="T66" s="80">
        <v>0</v>
      </c>
      <c r="U66" s="80">
        <v>45</v>
      </c>
      <c r="V66" s="80">
        <f t="shared" si="26"/>
        <v>77.697499999999991</v>
      </c>
      <c r="W66" s="41">
        <v>62</v>
      </c>
      <c r="X66" s="36">
        <v>56</v>
      </c>
      <c r="Y66" s="36" t="s">
        <v>36</v>
      </c>
      <c r="Z66" s="36">
        <v>125</v>
      </c>
      <c r="AA66" s="37"/>
      <c r="AB66" s="37"/>
      <c r="AC66" s="37"/>
      <c r="AD66" s="101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</row>
    <row r="67" spans="1:255" s="100" customFormat="1" ht="15" customHeight="1" x14ac:dyDescent="0.25">
      <c r="A67" s="36" t="s">
        <v>34</v>
      </c>
      <c r="B67" s="36" t="s">
        <v>35</v>
      </c>
      <c r="C67" s="36">
        <v>2025</v>
      </c>
      <c r="D67" s="36" t="s">
        <v>78</v>
      </c>
      <c r="E67" s="36">
        <v>2508110117</v>
      </c>
      <c r="F67" s="36" t="s">
        <v>137</v>
      </c>
      <c r="G67" s="80">
        <v>85.1</v>
      </c>
      <c r="H67" s="80">
        <v>2.15</v>
      </c>
      <c r="I67" s="80">
        <f t="shared" ref="I67:I71" si="37">G67+H67</f>
        <v>87.25</v>
      </c>
      <c r="J67" s="80">
        <v>76.44</v>
      </c>
      <c r="K67" s="80">
        <v>0</v>
      </c>
      <c r="L67" s="80">
        <f>J67+K67</f>
        <v>76.44</v>
      </c>
      <c r="M67" s="80">
        <v>92.5</v>
      </c>
      <c r="N67" s="80">
        <v>0</v>
      </c>
      <c r="O67" s="80">
        <f t="shared" ref="O67:O71" si="38">M67+N67</f>
        <v>92.5</v>
      </c>
      <c r="P67" s="80">
        <v>57</v>
      </c>
      <c r="Q67" s="80">
        <v>0</v>
      </c>
      <c r="R67" s="80">
        <f t="shared" ref="R67:R71" si="39">P67+Q67</f>
        <v>57</v>
      </c>
      <c r="S67" s="80">
        <v>60</v>
      </c>
      <c r="T67" s="80">
        <v>12.615</v>
      </c>
      <c r="U67" s="80">
        <f t="shared" ref="U67:U71" si="40">S67+T67</f>
        <v>72.614999999999995</v>
      </c>
      <c r="V67" s="80">
        <f t="shared" si="26"/>
        <v>77.160749999999993</v>
      </c>
      <c r="W67" s="41">
        <v>63</v>
      </c>
      <c r="X67" s="36">
        <v>75</v>
      </c>
      <c r="Y67" s="36" t="s">
        <v>57</v>
      </c>
      <c r="Z67" s="36">
        <v>125</v>
      </c>
      <c r="AA67" s="37" t="s">
        <v>52</v>
      </c>
      <c r="AB67" s="37"/>
      <c r="AC67" s="37"/>
      <c r="AD67" s="2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</row>
    <row r="68" spans="1:255" s="100" customFormat="1" ht="15" customHeight="1" x14ac:dyDescent="0.25">
      <c r="A68" s="36" t="s">
        <v>34</v>
      </c>
      <c r="B68" s="36" t="s">
        <v>35</v>
      </c>
      <c r="C68" s="36">
        <v>2025</v>
      </c>
      <c r="D68" s="36" t="s">
        <v>72</v>
      </c>
      <c r="E68" s="36">
        <v>2508110015</v>
      </c>
      <c r="F68" s="36" t="s">
        <v>138</v>
      </c>
      <c r="G68" s="80">
        <v>84.44</v>
      </c>
      <c r="H68" s="80">
        <v>0</v>
      </c>
      <c r="I68" s="80">
        <v>84.44</v>
      </c>
      <c r="J68" s="80">
        <v>79.559139784946197</v>
      </c>
      <c r="K68" s="80">
        <v>1</v>
      </c>
      <c r="L68" s="80">
        <v>80.56</v>
      </c>
      <c r="M68" s="80">
        <v>69.95</v>
      </c>
      <c r="N68" s="80">
        <v>0</v>
      </c>
      <c r="O68" s="80">
        <v>69.95</v>
      </c>
      <c r="P68" s="80">
        <v>34.200000000000003</v>
      </c>
      <c r="Q68" s="80">
        <v>0</v>
      </c>
      <c r="R68" s="80">
        <v>34.200000000000003</v>
      </c>
      <c r="S68" s="80">
        <v>60</v>
      </c>
      <c r="T68" s="80">
        <v>0</v>
      </c>
      <c r="U68" s="80">
        <v>60</v>
      </c>
      <c r="V68" s="80">
        <f t="shared" si="26"/>
        <v>77.0715</v>
      </c>
      <c r="W68" s="41">
        <v>64</v>
      </c>
      <c r="X68" s="36">
        <v>57</v>
      </c>
      <c r="Y68" s="36" t="s">
        <v>36</v>
      </c>
      <c r="Z68" s="36">
        <v>125</v>
      </c>
      <c r="AA68" s="37"/>
      <c r="AB68" s="37"/>
      <c r="AC68" s="37"/>
      <c r="AD68" s="2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</row>
    <row r="69" spans="1:255" s="100" customFormat="1" ht="15" customHeight="1" x14ac:dyDescent="0.25">
      <c r="A69" s="36" t="s">
        <v>34</v>
      </c>
      <c r="B69" s="36" t="s">
        <v>35</v>
      </c>
      <c r="C69" s="36">
        <v>2025</v>
      </c>
      <c r="D69" s="36" t="s">
        <v>72</v>
      </c>
      <c r="E69" s="36">
        <v>2508110022</v>
      </c>
      <c r="F69" s="36" t="s">
        <v>139</v>
      </c>
      <c r="G69" s="80">
        <v>85.13</v>
      </c>
      <c r="H69" s="80">
        <v>0.5</v>
      </c>
      <c r="I69" s="80">
        <v>85.63</v>
      </c>
      <c r="J69" s="80">
        <v>79.215053763440906</v>
      </c>
      <c r="K69" s="80">
        <v>1</v>
      </c>
      <c r="L69" s="80">
        <v>80.22</v>
      </c>
      <c r="M69" s="80">
        <v>78.25</v>
      </c>
      <c r="N69" s="80">
        <v>0</v>
      </c>
      <c r="O69" s="80">
        <v>78.25</v>
      </c>
      <c r="P69" s="80">
        <v>34.200000000000003</v>
      </c>
      <c r="Q69" s="80">
        <v>0</v>
      </c>
      <c r="R69" s="80">
        <v>34.200000000000003</v>
      </c>
      <c r="S69" s="80" t="s">
        <v>140</v>
      </c>
      <c r="T69" s="80">
        <v>0</v>
      </c>
      <c r="U69" s="80">
        <v>45</v>
      </c>
      <c r="V69" s="80">
        <f t="shared" si="26"/>
        <v>76.600499999999982</v>
      </c>
      <c r="W69" s="41">
        <v>65</v>
      </c>
      <c r="X69" s="36">
        <v>58</v>
      </c>
      <c r="Y69" s="36" t="s">
        <v>36</v>
      </c>
      <c r="Z69" s="36">
        <v>125</v>
      </c>
      <c r="AA69" s="37"/>
      <c r="AB69" s="37"/>
      <c r="AC69" s="37"/>
      <c r="AD69" s="2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</row>
    <row r="70" spans="1:255" s="100" customFormat="1" ht="15" customHeight="1" x14ac:dyDescent="0.25">
      <c r="A70" s="36" t="s">
        <v>34</v>
      </c>
      <c r="B70" s="36" t="s">
        <v>35</v>
      </c>
      <c r="C70" s="36">
        <v>2025</v>
      </c>
      <c r="D70" s="36" t="s">
        <v>80</v>
      </c>
      <c r="E70" s="36">
        <v>2508110036</v>
      </c>
      <c r="F70" s="36" t="s">
        <v>141</v>
      </c>
      <c r="G70" s="80">
        <v>85.7</v>
      </c>
      <c r="H70" s="80">
        <v>0</v>
      </c>
      <c r="I70" s="80">
        <f t="shared" si="37"/>
        <v>85.7</v>
      </c>
      <c r="J70" s="80">
        <v>77.11</v>
      </c>
      <c r="K70" s="80">
        <v>0</v>
      </c>
      <c r="L70" s="80">
        <v>77.11</v>
      </c>
      <c r="M70" s="80">
        <v>83</v>
      </c>
      <c r="N70" s="80">
        <v>0</v>
      </c>
      <c r="O70" s="80">
        <f t="shared" si="38"/>
        <v>83</v>
      </c>
      <c r="P70" s="80">
        <v>57.2</v>
      </c>
      <c r="Q70" s="80">
        <v>0.12</v>
      </c>
      <c r="R70" s="80">
        <f t="shared" si="39"/>
        <v>57.32</v>
      </c>
      <c r="S70" s="80">
        <v>60</v>
      </c>
      <c r="T70" s="80">
        <v>1.5</v>
      </c>
      <c r="U70" s="80">
        <f t="shared" si="40"/>
        <v>61.5</v>
      </c>
      <c r="V70" s="80">
        <f t="shared" si="26"/>
        <v>76.493500000000012</v>
      </c>
      <c r="W70" s="41">
        <v>66</v>
      </c>
      <c r="X70" s="36">
        <v>73</v>
      </c>
      <c r="Y70" s="36" t="s">
        <v>36</v>
      </c>
      <c r="Z70" s="36">
        <v>125</v>
      </c>
      <c r="AA70" s="37"/>
      <c r="AB70" s="37"/>
      <c r="AC70" s="37"/>
      <c r="AD70" s="2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</row>
    <row r="71" spans="1:255" s="100" customFormat="1" ht="15" customHeight="1" x14ac:dyDescent="0.25">
      <c r="A71" s="36" t="s">
        <v>34</v>
      </c>
      <c r="B71" s="36" t="s">
        <v>35</v>
      </c>
      <c r="C71" s="36">
        <v>2025</v>
      </c>
      <c r="D71" s="36" t="s">
        <v>80</v>
      </c>
      <c r="E71" s="36">
        <v>2508110063</v>
      </c>
      <c r="F71" s="36" t="s">
        <v>142</v>
      </c>
      <c r="G71" s="80">
        <v>83.9</v>
      </c>
      <c r="H71" s="80">
        <v>1</v>
      </c>
      <c r="I71" s="80">
        <f t="shared" si="37"/>
        <v>84.9</v>
      </c>
      <c r="J71" s="80">
        <v>77.19</v>
      </c>
      <c r="K71" s="80">
        <v>0</v>
      </c>
      <c r="L71" s="80">
        <f>J71+K71</f>
        <v>77.19</v>
      </c>
      <c r="M71" s="80">
        <v>78.2</v>
      </c>
      <c r="N71" s="80">
        <v>0</v>
      </c>
      <c r="O71" s="80">
        <f t="shared" si="38"/>
        <v>78.2</v>
      </c>
      <c r="P71" s="80">
        <v>45.6</v>
      </c>
      <c r="Q71" s="80">
        <v>0</v>
      </c>
      <c r="R71" s="80">
        <f t="shared" si="39"/>
        <v>45.6</v>
      </c>
      <c r="S71" s="80">
        <v>60</v>
      </c>
      <c r="T71" s="80">
        <v>10</v>
      </c>
      <c r="U71" s="80">
        <f t="shared" si="40"/>
        <v>70</v>
      </c>
      <c r="V71" s="80">
        <f t="shared" si="26"/>
        <v>76.072499999999991</v>
      </c>
      <c r="W71" s="41">
        <v>67</v>
      </c>
      <c r="X71" s="36">
        <v>72</v>
      </c>
      <c r="Y71" s="36" t="s">
        <v>57</v>
      </c>
      <c r="Z71" s="36">
        <v>125</v>
      </c>
      <c r="AA71" s="37" t="s">
        <v>52</v>
      </c>
      <c r="AB71" s="37"/>
      <c r="AC71" s="37"/>
      <c r="AD71" s="2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</row>
    <row r="72" spans="1:255" s="100" customFormat="1" ht="15" customHeight="1" x14ac:dyDescent="0.25">
      <c r="A72" s="36" t="s">
        <v>34</v>
      </c>
      <c r="B72" s="36" t="s">
        <v>35</v>
      </c>
      <c r="C72" s="36">
        <v>2025</v>
      </c>
      <c r="D72" s="36" t="s">
        <v>70</v>
      </c>
      <c r="E72" s="36">
        <v>2508110082</v>
      </c>
      <c r="F72" s="36" t="s">
        <v>143</v>
      </c>
      <c r="G72" s="80">
        <v>85.37</v>
      </c>
      <c r="H72" s="80">
        <v>0.75</v>
      </c>
      <c r="I72" s="80">
        <v>86.12</v>
      </c>
      <c r="J72" s="80">
        <v>77.67</v>
      </c>
      <c r="K72" s="80">
        <v>1</v>
      </c>
      <c r="L72" s="80">
        <v>78.67</v>
      </c>
      <c r="M72" s="80">
        <v>70.45</v>
      </c>
      <c r="N72" s="80">
        <v>0</v>
      </c>
      <c r="O72" s="80">
        <v>70.45</v>
      </c>
      <c r="P72" s="80">
        <v>34.200000000000003</v>
      </c>
      <c r="Q72" s="80">
        <v>0</v>
      </c>
      <c r="R72" s="80">
        <v>34.200000000000003</v>
      </c>
      <c r="S72" s="80">
        <v>60</v>
      </c>
      <c r="T72" s="80">
        <v>3.5</v>
      </c>
      <c r="U72" s="80">
        <v>63.5</v>
      </c>
      <c r="V72" s="80">
        <f t="shared" si="26"/>
        <v>76.021999999999977</v>
      </c>
      <c r="W72" s="41">
        <v>68</v>
      </c>
      <c r="X72" s="36">
        <v>66</v>
      </c>
      <c r="Y72" s="36" t="s">
        <v>36</v>
      </c>
      <c r="Z72" s="36">
        <v>125</v>
      </c>
      <c r="AA72" s="37"/>
      <c r="AB72" s="37"/>
      <c r="AC72" s="37"/>
      <c r="AD72" s="2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</row>
    <row r="73" spans="1:255" s="100" customFormat="1" ht="15" customHeight="1" x14ac:dyDescent="0.25">
      <c r="A73" s="36" t="s">
        <v>34</v>
      </c>
      <c r="B73" s="36" t="s">
        <v>35</v>
      </c>
      <c r="C73" s="36">
        <v>2025</v>
      </c>
      <c r="D73" s="36" t="s">
        <v>70</v>
      </c>
      <c r="E73" s="36">
        <v>2508110104</v>
      </c>
      <c r="F73" s="36" t="s">
        <v>144</v>
      </c>
      <c r="G73" s="80">
        <v>84.74</v>
      </c>
      <c r="H73" s="80">
        <v>4.6500000000000004</v>
      </c>
      <c r="I73" s="80">
        <v>89.39</v>
      </c>
      <c r="J73" s="80">
        <v>75.900000000000006</v>
      </c>
      <c r="K73" s="80">
        <v>0</v>
      </c>
      <c r="L73" s="80">
        <v>75.900000000000006</v>
      </c>
      <c r="M73" s="80">
        <v>86.95</v>
      </c>
      <c r="N73" s="80">
        <v>0</v>
      </c>
      <c r="O73" s="80">
        <v>86.95</v>
      </c>
      <c r="P73" s="80">
        <v>45.6</v>
      </c>
      <c r="Q73" s="80">
        <v>0</v>
      </c>
      <c r="R73" s="80">
        <v>45.6</v>
      </c>
      <c r="S73" s="80">
        <v>60</v>
      </c>
      <c r="T73" s="80">
        <v>9.5399999999999991</v>
      </c>
      <c r="U73" s="80">
        <v>69.540000000000006</v>
      </c>
      <c r="V73" s="80">
        <f t="shared" si="26"/>
        <v>75.968500000000006</v>
      </c>
      <c r="W73" s="41">
        <v>69</v>
      </c>
      <c r="X73" s="36">
        <v>79</v>
      </c>
      <c r="Y73" s="36" t="s">
        <v>36</v>
      </c>
      <c r="Z73" s="36">
        <v>125</v>
      </c>
      <c r="AA73" s="37"/>
      <c r="AB73" s="37"/>
      <c r="AC73" s="37"/>
      <c r="AD73" s="2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</row>
    <row r="74" spans="1:255" s="100" customFormat="1" ht="15" customHeight="1" x14ac:dyDescent="0.25">
      <c r="A74" s="36" t="s">
        <v>34</v>
      </c>
      <c r="B74" s="36" t="s">
        <v>35</v>
      </c>
      <c r="C74" s="36">
        <v>2025</v>
      </c>
      <c r="D74" s="36" t="s">
        <v>72</v>
      </c>
      <c r="E74" s="36">
        <v>2508110026</v>
      </c>
      <c r="F74" s="36" t="s">
        <v>145</v>
      </c>
      <c r="G74" s="80">
        <v>84.54</v>
      </c>
      <c r="H74" s="80">
        <v>0</v>
      </c>
      <c r="I74" s="80">
        <v>84.54</v>
      </c>
      <c r="J74" s="80">
        <v>78.935483870967701</v>
      </c>
      <c r="K74" s="80">
        <v>0</v>
      </c>
      <c r="L74" s="80">
        <v>78.94</v>
      </c>
      <c r="M74" s="80">
        <v>86.55</v>
      </c>
      <c r="N74" s="80">
        <v>0</v>
      </c>
      <c r="O74" s="80">
        <v>86.55</v>
      </c>
      <c r="P74" s="80">
        <v>34.200000000000003</v>
      </c>
      <c r="Q74" s="80">
        <v>0</v>
      </c>
      <c r="R74" s="80">
        <v>34.200000000000003</v>
      </c>
      <c r="S74" s="80">
        <v>45</v>
      </c>
      <c r="T74" s="80">
        <v>0</v>
      </c>
      <c r="U74" s="80">
        <v>45</v>
      </c>
      <c r="V74" s="80">
        <f t="shared" si="26"/>
        <v>75.946499999999986</v>
      </c>
      <c r="W74" s="41">
        <v>70</v>
      </c>
      <c r="X74" s="36">
        <v>60</v>
      </c>
      <c r="Y74" s="36" t="s">
        <v>36</v>
      </c>
      <c r="Z74" s="36">
        <v>125</v>
      </c>
      <c r="AA74" s="37"/>
      <c r="AB74" s="37"/>
      <c r="AC74" s="37"/>
      <c r="AD74" s="2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</row>
    <row r="75" spans="1:255" s="100" customFormat="1" ht="15" customHeight="1" x14ac:dyDescent="0.25">
      <c r="A75" s="36" t="s">
        <v>34</v>
      </c>
      <c r="B75" s="36" t="s">
        <v>35</v>
      </c>
      <c r="C75" s="36">
        <v>2025</v>
      </c>
      <c r="D75" s="36" t="s">
        <v>80</v>
      </c>
      <c r="E75" s="36">
        <v>2508110046</v>
      </c>
      <c r="F75" s="36" t="s">
        <v>146</v>
      </c>
      <c r="G75" s="80">
        <v>85.025000000000006</v>
      </c>
      <c r="H75" s="80">
        <v>0</v>
      </c>
      <c r="I75" s="80">
        <f t="shared" ref="I75:I80" si="41">G75+H75</f>
        <v>85.025000000000006</v>
      </c>
      <c r="J75" s="80">
        <v>77.37</v>
      </c>
      <c r="K75" s="80">
        <v>1</v>
      </c>
      <c r="L75" s="80">
        <f t="shared" ref="L75:L80" si="42">J75+K75</f>
        <v>78.37</v>
      </c>
      <c r="M75" s="80">
        <v>75.75</v>
      </c>
      <c r="N75" s="80">
        <v>0</v>
      </c>
      <c r="O75" s="80">
        <f t="shared" ref="O75:O80" si="43">M75+N75</f>
        <v>75.75</v>
      </c>
      <c r="P75" s="80">
        <v>45.6</v>
      </c>
      <c r="Q75" s="80">
        <v>0</v>
      </c>
      <c r="R75" s="80">
        <f t="shared" ref="R75:R80" si="44">P75+Q75</f>
        <v>45.6</v>
      </c>
      <c r="S75" s="80">
        <v>45</v>
      </c>
      <c r="T75" s="80">
        <v>0.5</v>
      </c>
      <c r="U75" s="80">
        <f t="shared" ref="U75:U80" si="45">S75+T75</f>
        <v>45.5</v>
      </c>
      <c r="V75" s="80">
        <f t="shared" si="26"/>
        <v>75.622500000000002</v>
      </c>
      <c r="W75" s="41">
        <v>71</v>
      </c>
      <c r="X75" s="36">
        <v>69</v>
      </c>
      <c r="Y75" s="36" t="s">
        <v>57</v>
      </c>
      <c r="Z75" s="36">
        <v>125</v>
      </c>
      <c r="AA75" s="37" t="s">
        <v>52</v>
      </c>
      <c r="AB75" s="37"/>
      <c r="AC75" s="37"/>
      <c r="AD75" s="2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</row>
    <row r="76" spans="1:255" s="100" customFormat="1" ht="15" customHeight="1" x14ac:dyDescent="0.25">
      <c r="A76" s="36" t="s">
        <v>34</v>
      </c>
      <c r="B76" s="36" t="s">
        <v>35</v>
      </c>
      <c r="C76" s="36">
        <v>2025</v>
      </c>
      <c r="D76" s="36" t="s">
        <v>70</v>
      </c>
      <c r="E76" s="36">
        <v>2508110079</v>
      </c>
      <c r="F76" s="36" t="s">
        <v>147</v>
      </c>
      <c r="G76" s="80">
        <v>86.43</v>
      </c>
      <c r="H76" s="80">
        <v>0</v>
      </c>
      <c r="I76" s="80">
        <v>86.43</v>
      </c>
      <c r="J76" s="80">
        <v>78.459999999999994</v>
      </c>
      <c r="K76" s="80">
        <v>0</v>
      </c>
      <c r="L76" s="80">
        <v>78.459999999999994</v>
      </c>
      <c r="M76" s="80">
        <v>79.5</v>
      </c>
      <c r="N76" s="80">
        <v>0</v>
      </c>
      <c r="O76" s="80">
        <v>68.599999999999994</v>
      </c>
      <c r="P76" s="80">
        <v>22.8</v>
      </c>
      <c r="Q76" s="80">
        <v>0.2</v>
      </c>
      <c r="R76" s="80">
        <v>23</v>
      </c>
      <c r="S76" s="80">
        <v>60</v>
      </c>
      <c r="T76" s="80">
        <v>11</v>
      </c>
      <c r="U76" s="80">
        <v>71</v>
      </c>
      <c r="V76" s="80">
        <f t="shared" si="26"/>
        <v>75.618000000000009</v>
      </c>
      <c r="W76" s="41">
        <v>72</v>
      </c>
      <c r="X76" s="36">
        <v>63</v>
      </c>
      <c r="Y76" s="36" t="s">
        <v>57</v>
      </c>
      <c r="Z76" s="36">
        <v>125</v>
      </c>
      <c r="AA76" s="37" t="s">
        <v>52</v>
      </c>
      <c r="AB76" s="37"/>
      <c r="AC76" s="37"/>
      <c r="AD76" s="2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</row>
    <row r="77" spans="1:255" s="100" customFormat="1" ht="15" customHeight="1" x14ac:dyDescent="0.25">
      <c r="A77" s="36" t="s">
        <v>34</v>
      </c>
      <c r="B77" s="36" t="s">
        <v>35</v>
      </c>
      <c r="C77" s="36">
        <v>2025</v>
      </c>
      <c r="D77" s="36" t="s">
        <v>70</v>
      </c>
      <c r="E77" s="36">
        <v>2508110085</v>
      </c>
      <c r="F77" s="36" t="s">
        <v>148</v>
      </c>
      <c r="G77" s="80">
        <v>85.01</v>
      </c>
      <c r="H77" s="80">
        <v>3.5</v>
      </c>
      <c r="I77" s="80">
        <v>88.51</v>
      </c>
      <c r="J77" s="80">
        <v>77.239999999999995</v>
      </c>
      <c r="K77" s="80">
        <v>0</v>
      </c>
      <c r="L77" s="80">
        <v>77.239999999999995</v>
      </c>
      <c r="M77" s="80">
        <v>80.55</v>
      </c>
      <c r="N77" s="80">
        <v>0</v>
      </c>
      <c r="O77" s="80">
        <v>80.55</v>
      </c>
      <c r="P77" s="80">
        <v>45.6</v>
      </c>
      <c r="Q77" s="80">
        <v>0</v>
      </c>
      <c r="R77" s="80">
        <v>45.6</v>
      </c>
      <c r="S77" s="80">
        <v>45</v>
      </c>
      <c r="T77" s="80">
        <v>2</v>
      </c>
      <c r="U77" s="80">
        <v>46.5</v>
      </c>
      <c r="V77" s="80">
        <f t="shared" si="26"/>
        <v>75.413499999999999</v>
      </c>
      <c r="W77" s="41">
        <v>73</v>
      </c>
      <c r="X77" s="36">
        <v>71</v>
      </c>
      <c r="Y77" s="36" t="s">
        <v>36</v>
      </c>
      <c r="Z77" s="36">
        <v>125</v>
      </c>
      <c r="AA77" s="37"/>
      <c r="AB77" s="37"/>
      <c r="AC77" s="37"/>
      <c r="AD77" s="2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</row>
    <row r="78" spans="1:255" s="100" customFormat="1" ht="15" customHeight="1" x14ac:dyDescent="0.25">
      <c r="A78" s="36" t="s">
        <v>34</v>
      </c>
      <c r="B78" s="36" t="s">
        <v>35</v>
      </c>
      <c r="C78" s="36">
        <v>2025</v>
      </c>
      <c r="D78" s="36" t="s">
        <v>72</v>
      </c>
      <c r="E78" s="36">
        <v>2508110034</v>
      </c>
      <c r="F78" s="36" t="s">
        <v>149</v>
      </c>
      <c r="G78" s="80">
        <v>82.9</v>
      </c>
      <c r="H78" s="80">
        <v>0</v>
      </c>
      <c r="I78" s="80">
        <f t="shared" si="41"/>
        <v>82.9</v>
      </c>
      <c r="J78" s="80">
        <v>76.118279569892493</v>
      </c>
      <c r="K78" s="80">
        <v>1</v>
      </c>
      <c r="L78" s="80">
        <f t="shared" si="42"/>
        <v>77.118279569892493</v>
      </c>
      <c r="M78" s="80">
        <v>72.099999999999994</v>
      </c>
      <c r="N78" s="80">
        <v>0</v>
      </c>
      <c r="O78" s="80">
        <f t="shared" si="43"/>
        <v>72.099999999999994</v>
      </c>
      <c r="P78" s="80">
        <v>45.6</v>
      </c>
      <c r="Q78" s="80">
        <v>0</v>
      </c>
      <c r="R78" s="80">
        <f t="shared" si="44"/>
        <v>45.6</v>
      </c>
      <c r="S78" s="80">
        <v>60</v>
      </c>
      <c r="T78" s="80">
        <v>0</v>
      </c>
      <c r="U78" s="80">
        <f t="shared" si="45"/>
        <v>60</v>
      </c>
      <c r="V78" s="80">
        <v>75.27</v>
      </c>
      <c r="W78" s="41">
        <v>74</v>
      </c>
      <c r="X78" s="36">
        <v>76</v>
      </c>
      <c r="Y78" s="36" t="s">
        <v>36</v>
      </c>
      <c r="Z78" s="36">
        <v>125</v>
      </c>
      <c r="AA78" s="37"/>
      <c r="AB78" s="37"/>
      <c r="AC78" s="37"/>
      <c r="AD78" s="2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</row>
    <row r="79" spans="1:255" s="100" customFormat="1" ht="15" customHeight="1" x14ac:dyDescent="0.25">
      <c r="A79" s="36" t="s">
        <v>34</v>
      </c>
      <c r="B79" s="36" t="s">
        <v>35</v>
      </c>
      <c r="C79" s="36">
        <v>2025</v>
      </c>
      <c r="D79" s="36" t="s">
        <v>80</v>
      </c>
      <c r="E79" s="36">
        <v>2508110060</v>
      </c>
      <c r="F79" s="36" t="s">
        <v>150</v>
      </c>
      <c r="G79" s="80">
        <v>84.9</v>
      </c>
      <c r="H79" s="80">
        <v>0.75</v>
      </c>
      <c r="I79" s="80">
        <f t="shared" si="41"/>
        <v>85.65</v>
      </c>
      <c r="J79" s="80">
        <v>75.95</v>
      </c>
      <c r="K79" s="80">
        <v>1.5</v>
      </c>
      <c r="L79" s="80">
        <f t="shared" si="42"/>
        <v>77.45</v>
      </c>
      <c r="M79" s="80">
        <v>81.3</v>
      </c>
      <c r="N79" s="80">
        <v>0</v>
      </c>
      <c r="O79" s="80">
        <f t="shared" si="43"/>
        <v>81.3</v>
      </c>
      <c r="P79" s="80">
        <v>22.8</v>
      </c>
      <c r="Q79" s="80">
        <v>0</v>
      </c>
      <c r="R79" s="80">
        <f t="shared" si="44"/>
        <v>22.8</v>
      </c>
      <c r="S79" s="80">
        <v>60</v>
      </c>
      <c r="T79" s="80">
        <v>6.75</v>
      </c>
      <c r="U79" s="80">
        <f t="shared" si="45"/>
        <v>66.75</v>
      </c>
      <c r="V79" s="80">
        <f t="shared" ref="V79:V86" si="46">I79*0.1+L79*0.75+O79*0.05+R79*0.05+U79*0.05</f>
        <v>75.195000000000007</v>
      </c>
      <c r="W79" s="41">
        <v>75</v>
      </c>
      <c r="X79" s="36">
        <v>78</v>
      </c>
      <c r="Y79" s="36" t="s">
        <v>36</v>
      </c>
      <c r="Z79" s="36">
        <v>125</v>
      </c>
      <c r="AA79" s="37"/>
      <c r="AB79" s="37"/>
      <c r="AC79" s="37"/>
      <c r="AD79" s="2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</row>
    <row r="80" spans="1:255" s="100" customFormat="1" ht="15" customHeight="1" x14ac:dyDescent="0.25">
      <c r="A80" s="36" t="s">
        <v>34</v>
      </c>
      <c r="B80" s="36" t="s">
        <v>35</v>
      </c>
      <c r="C80" s="36">
        <v>2025</v>
      </c>
      <c r="D80" s="36" t="s">
        <v>72</v>
      </c>
      <c r="E80" s="36">
        <v>2508110027</v>
      </c>
      <c r="F80" s="36" t="s">
        <v>151</v>
      </c>
      <c r="G80" s="80">
        <v>84.45</v>
      </c>
      <c r="H80" s="80">
        <v>2</v>
      </c>
      <c r="I80" s="80">
        <f t="shared" si="41"/>
        <v>86.45</v>
      </c>
      <c r="J80" s="80">
        <v>76.569892473118301</v>
      </c>
      <c r="K80" s="80">
        <v>1</v>
      </c>
      <c r="L80" s="80">
        <f t="shared" si="42"/>
        <v>77.569892473118301</v>
      </c>
      <c r="M80" s="80">
        <v>75</v>
      </c>
      <c r="N80" s="80">
        <v>0</v>
      </c>
      <c r="O80" s="80">
        <f t="shared" si="43"/>
        <v>75</v>
      </c>
      <c r="P80" s="80">
        <v>45.6</v>
      </c>
      <c r="Q80" s="80">
        <v>0</v>
      </c>
      <c r="R80" s="80">
        <f t="shared" si="44"/>
        <v>45.6</v>
      </c>
      <c r="S80" s="80">
        <v>45</v>
      </c>
      <c r="T80" s="80">
        <v>0</v>
      </c>
      <c r="U80" s="80">
        <f t="shared" si="45"/>
        <v>45</v>
      </c>
      <c r="V80" s="80">
        <v>75.11</v>
      </c>
      <c r="W80" s="41">
        <v>76</v>
      </c>
      <c r="X80" s="36">
        <v>74</v>
      </c>
      <c r="Y80" s="36" t="s">
        <v>57</v>
      </c>
      <c r="Z80" s="36">
        <v>125</v>
      </c>
      <c r="AA80" s="37" t="s">
        <v>52</v>
      </c>
      <c r="AB80" s="37"/>
      <c r="AC80" s="37"/>
      <c r="AD80" s="2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</row>
    <row r="81" spans="1:255" s="100" customFormat="1" ht="15" customHeight="1" x14ac:dyDescent="0.25">
      <c r="A81" s="36" t="s">
        <v>34</v>
      </c>
      <c r="B81" s="36" t="s">
        <v>35</v>
      </c>
      <c r="C81" s="36">
        <v>2025</v>
      </c>
      <c r="D81" s="36" t="s">
        <v>72</v>
      </c>
      <c r="E81" s="36">
        <v>2508110011</v>
      </c>
      <c r="F81" s="36" t="s">
        <v>152</v>
      </c>
      <c r="G81" s="80">
        <v>85.12</v>
      </c>
      <c r="H81" s="80">
        <v>2.25</v>
      </c>
      <c r="I81" s="80">
        <v>87.37</v>
      </c>
      <c r="J81" s="80">
        <v>74.419354838709694</v>
      </c>
      <c r="K81" s="80">
        <v>1</v>
      </c>
      <c r="L81" s="80">
        <v>75.42</v>
      </c>
      <c r="M81" s="80">
        <v>81.900000000000006</v>
      </c>
      <c r="N81" s="80">
        <v>0</v>
      </c>
      <c r="O81" s="80">
        <v>81.900000000000006</v>
      </c>
      <c r="P81" s="80">
        <v>45.6</v>
      </c>
      <c r="Q81" s="80">
        <v>0</v>
      </c>
      <c r="R81" s="80">
        <v>45.6</v>
      </c>
      <c r="S81" s="80">
        <v>60</v>
      </c>
      <c r="T81" s="80">
        <v>1.5</v>
      </c>
      <c r="U81" s="80">
        <v>61.5</v>
      </c>
      <c r="V81" s="80">
        <f t="shared" si="46"/>
        <v>74.751999999999995</v>
      </c>
      <c r="W81" s="41">
        <v>77</v>
      </c>
      <c r="X81" s="36">
        <v>86</v>
      </c>
      <c r="Y81" s="36" t="s">
        <v>36</v>
      </c>
      <c r="Z81" s="36">
        <v>125</v>
      </c>
      <c r="AA81" s="37"/>
      <c r="AB81" s="37"/>
      <c r="AC81" s="37"/>
      <c r="AD81" s="101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</row>
    <row r="82" spans="1:255" s="100" customFormat="1" ht="15" customHeight="1" x14ac:dyDescent="0.25">
      <c r="A82" s="36" t="s">
        <v>34</v>
      </c>
      <c r="B82" s="36" t="s">
        <v>35</v>
      </c>
      <c r="C82" s="36">
        <v>2025</v>
      </c>
      <c r="D82" s="36" t="s">
        <v>80</v>
      </c>
      <c r="E82" s="36">
        <v>2508110042</v>
      </c>
      <c r="F82" s="36" t="s">
        <v>153</v>
      </c>
      <c r="G82" s="80">
        <v>86.375</v>
      </c>
      <c r="H82" s="80">
        <v>0</v>
      </c>
      <c r="I82" s="80">
        <f t="shared" ref="I82:I84" si="47">G82+H82</f>
        <v>86.375</v>
      </c>
      <c r="J82" s="80">
        <v>75.650000000000006</v>
      </c>
      <c r="K82" s="80">
        <v>1</v>
      </c>
      <c r="L82" s="80">
        <f t="shared" ref="L82:L84" si="48">J82+K82</f>
        <v>76.650000000000006</v>
      </c>
      <c r="M82" s="80">
        <v>86.3</v>
      </c>
      <c r="N82" s="80">
        <v>0.5</v>
      </c>
      <c r="O82" s="80">
        <f t="shared" ref="O82:O84" si="49">M82+N82</f>
        <v>86.8</v>
      </c>
      <c r="P82" s="80">
        <v>22.8</v>
      </c>
      <c r="Q82" s="80">
        <v>0</v>
      </c>
      <c r="R82" s="80">
        <f t="shared" ref="R82:R84" si="50">P82+Q82</f>
        <v>22.8</v>
      </c>
      <c r="S82" s="80">
        <v>60</v>
      </c>
      <c r="T82" s="80">
        <v>0.5</v>
      </c>
      <c r="U82" s="80">
        <f t="shared" ref="U82:U84" si="51">S82+T82</f>
        <v>60.5</v>
      </c>
      <c r="V82" s="80">
        <f t="shared" si="46"/>
        <v>74.63000000000001</v>
      </c>
      <c r="W82" s="41">
        <v>78</v>
      </c>
      <c r="X82" s="36">
        <v>80</v>
      </c>
      <c r="Y82" s="36" t="s">
        <v>57</v>
      </c>
      <c r="Z82" s="36">
        <v>125</v>
      </c>
      <c r="AA82" s="37" t="s">
        <v>52</v>
      </c>
      <c r="AB82" s="37"/>
      <c r="AC82" s="37"/>
      <c r="AD82" s="2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</row>
    <row r="83" spans="1:255" s="100" customFormat="1" ht="15" customHeight="1" x14ac:dyDescent="0.25">
      <c r="A83" s="36" t="s">
        <v>34</v>
      </c>
      <c r="B83" s="36" t="s">
        <v>35</v>
      </c>
      <c r="C83" s="36">
        <v>2025</v>
      </c>
      <c r="D83" s="36" t="s">
        <v>78</v>
      </c>
      <c r="E83" s="36">
        <v>2508110136</v>
      </c>
      <c r="F83" s="36" t="s">
        <v>154</v>
      </c>
      <c r="G83" s="80">
        <v>84.42</v>
      </c>
      <c r="H83" s="80">
        <v>1.5</v>
      </c>
      <c r="I83" s="80">
        <f t="shared" si="47"/>
        <v>85.92</v>
      </c>
      <c r="J83" s="80">
        <v>74.66</v>
      </c>
      <c r="K83" s="80">
        <v>0</v>
      </c>
      <c r="L83" s="80">
        <f t="shared" si="48"/>
        <v>74.66</v>
      </c>
      <c r="M83" s="80">
        <v>75.7</v>
      </c>
      <c r="N83" s="80">
        <v>0</v>
      </c>
      <c r="O83" s="80">
        <f t="shared" si="49"/>
        <v>75.7</v>
      </c>
      <c r="P83" s="80">
        <v>57.2</v>
      </c>
      <c r="Q83" s="80">
        <v>0</v>
      </c>
      <c r="R83" s="80">
        <f t="shared" si="50"/>
        <v>57.2</v>
      </c>
      <c r="S83" s="80">
        <v>60</v>
      </c>
      <c r="T83" s="80">
        <v>4.75</v>
      </c>
      <c r="U83" s="80">
        <f t="shared" si="51"/>
        <v>64.75</v>
      </c>
      <c r="V83" s="80">
        <f t="shared" si="46"/>
        <v>74.469499999999996</v>
      </c>
      <c r="W83" s="41">
        <v>79</v>
      </c>
      <c r="X83" s="36">
        <v>84</v>
      </c>
      <c r="Y83" s="36" t="s">
        <v>57</v>
      </c>
      <c r="Z83" s="36">
        <v>125</v>
      </c>
      <c r="AA83" s="37" t="s">
        <v>52</v>
      </c>
      <c r="AB83" s="37"/>
      <c r="AC83" s="37"/>
      <c r="AD83" s="2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</row>
    <row r="84" spans="1:255" s="100" customFormat="1" ht="15" customHeight="1" x14ac:dyDescent="0.25">
      <c r="A84" s="36" t="s">
        <v>34</v>
      </c>
      <c r="B84" s="36" t="s">
        <v>35</v>
      </c>
      <c r="C84" s="36">
        <v>2025</v>
      </c>
      <c r="D84" s="36" t="s">
        <v>80</v>
      </c>
      <c r="E84" s="36">
        <v>2508110067</v>
      </c>
      <c r="F84" s="36" t="s">
        <v>155</v>
      </c>
      <c r="G84" s="80">
        <v>84.424999999999997</v>
      </c>
      <c r="H84" s="80">
        <v>0</v>
      </c>
      <c r="I84" s="80">
        <f t="shared" si="47"/>
        <v>84.424999999999997</v>
      </c>
      <c r="J84" s="80">
        <v>73.489999999999995</v>
      </c>
      <c r="K84" s="80">
        <v>0</v>
      </c>
      <c r="L84" s="80">
        <f t="shared" si="48"/>
        <v>73.489999999999995</v>
      </c>
      <c r="M84" s="80">
        <v>86</v>
      </c>
      <c r="N84" s="80">
        <v>2.25</v>
      </c>
      <c r="O84" s="80">
        <f t="shared" si="49"/>
        <v>88.25</v>
      </c>
      <c r="P84" s="80">
        <v>57</v>
      </c>
      <c r="Q84" s="80">
        <v>0</v>
      </c>
      <c r="R84" s="80">
        <f t="shared" si="50"/>
        <v>57</v>
      </c>
      <c r="S84" s="80">
        <v>60</v>
      </c>
      <c r="T84" s="80">
        <v>12</v>
      </c>
      <c r="U84" s="80">
        <f t="shared" si="51"/>
        <v>72</v>
      </c>
      <c r="V84" s="80">
        <f t="shared" si="46"/>
        <v>74.422499999999985</v>
      </c>
      <c r="W84" s="41">
        <v>80</v>
      </c>
      <c r="X84" s="36">
        <v>91</v>
      </c>
      <c r="Y84" s="36" t="s">
        <v>57</v>
      </c>
      <c r="Z84" s="36">
        <v>125</v>
      </c>
      <c r="AA84" s="37" t="s">
        <v>52</v>
      </c>
      <c r="AB84" s="37"/>
      <c r="AC84" s="37"/>
      <c r="AD84" s="101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</row>
    <row r="85" spans="1:255" s="100" customFormat="1" ht="15" customHeight="1" x14ac:dyDescent="0.25">
      <c r="A85" s="60" t="s">
        <v>34</v>
      </c>
      <c r="B85" s="60" t="s">
        <v>35</v>
      </c>
      <c r="C85" s="60">
        <v>2025</v>
      </c>
      <c r="D85" s="60" t="s">
        <v>70</v>
      </c>
      <c r="E85" s="60">
        <v>2515110310</v>
      </c>
      <c r="F85" s="60" t="s">
        <v>156</v>
      </c>
      <c r="G85" s="72">
        <v>86.5</v>
      </c>
      <c r="H85" s="72">
        <v>6.5</v>
      </c>
      <c r="I85" s="72">
        <v>93</v>
      </c>
      <c r="J85" s="72">
        <v>74.400000000000006</v>
      </c>
      <c r="K85" s="72">
        <v>0</v>
      </c>
      <c r="L85" s="72">
        <v>74.400000000000006</v>
      </c>
      <c r="M85" s="72">
        <v>73.75</v>
      </c>
      <c r="N85" s="72">
        <v>6</v>
      </c>
      <c r="O85" s="72">
        <v>79.75</v>
      </c>
      <c r="P85" s="72">
        <v>59.4</v>
      </c>
      <c r="Q85" s="72">
        <v>0</v>
      </c>
      <c r="R85" s="72">
        <v>59.4</v>
      </c>
      <c r="S85" s="72">
        <v>45</v>
      </c>
      <c r="T85" s="72">
        <v>1.5</v>
      </c>
      <c r="U85" s="72">
        <v>46.5</v>
      </c>
      <c r="V85" s="72">
        <f t="shared" si="46"/>
        <v>74.382500000000007</v>
      </c>
      <c r="W85" s="41">
        <v>81</v>
      </c>
      <c r="X85" s="36">
        <v>87</v>
      </c>
      <c r="Y85" s="60" t="s">
        <v>57</v>
      </c>
      <c r="Z85" s="36">
        <v>125</v>
      </c>
      <c r="AA85" s="37" t="s">
        <v>52</v>
      </c>
      <c r="AB85" s="37"/>
      <c r="AC85" s="37"/>
      <c r="AD85" s="2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</row>
    <row r="86" spans="1:255" s="100" customFormat="1" ht="15" customHeight="1" x14ac:dyDescent="0.25">
      <c r="A86" s="36" t="s">
        <v>34</v>
      </c>
      <c r="B86" s="36" t="s">
        <v>35</v>
      </c>
      <c r="C86" s="36">
        <v>2025</v>
      </c>
      <c r="D86" s="36" t="s">
        <v>78</v>
      </c>
      <c r="E86" s="36">
        <v>2508110109</v>
      </c>
      <c r="F86" s="36" t="s">
        <v>157</v>
      </c>
      <c r="G86" s="80">
        <v>86.52</v>
      </c>
      <c r="H86" s="80">
        <v>2.5</v>
      </c>
      <c r="I86" s="80">
        <v>89.02</v>
      </c>
      <c r="J86" s="80">
        <v>76.099999999999994</v>
      </c>
      <c r="K86" s="80">
        <v>1</v>
      </c>
      <c r="L86" s="80">
        <v>77.099999999999994</v>
      </c>
      <c r="M86" s="80">
        <v>82.95</v>
      </c>
      <c r="N86" s="80">
        <v>0</v>
      </c>
      <c r="O86" s="80">
        <v>82.95</v>
      </c>
      <c r="P86" s="80">
        <v>22.8</v>
      </c>
      <c r="Q86" s="80">
        <v>0</v>
      </c>
      <c r="R86" s="80">
        <v>22.8</v>
      </c>
      <c r="S86" s="80">
        <v>45</v>
      </c>
      <c r="T86" s="80">
        <v>0</v>
      </c>
      <c r="U86" s="80">
        <v>45</v>
      </c>
      <c r="V86" s="80">
        <f t="shared" si="46"/>
        <v>74.264499999999984</v>
      </c>
      <c r="W86" s="41">
        <v>82</v>
      </c>
      <c r="X86" s="36">
        <v>77</v>
      </c>
      <c r="Y86" s="36" t="s">
        <v>36</v>
      </c>
      <c r="Z86" s="36">
        <v>125</v>
      </c>
      <c r="AA86" s="37"/>
      <c r="AB86" s="37"/>
      <c r="AC86" s="37"/>
      <c r="AD86" s="2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</row>
    <row r="87" spans="1:255" s="100" customFormat="1" ht="15" customHeight="1" x14ac:dyDescent="0.25">
      <c r="A87" s="36" t="s">
        <v>34</v>
      </c>
      <c r="B87" s="36" t="s">
        <v>35</v>
      </c>
      <c r="C87" s="36">
        <v>2025</v>
      </c>
      <c r="D87" s="36" t="s">
        <v>72</v>
      </c>
      <c r="E87" s="36">
        <v>2508110177</v>
      </c>
      <c r="F87" s="36" t="s">
        <v>158</v>
      </c>
      <c r="G87" s="80">
        <v>84.24</v>
      </c>
      <c r="H87" s="80">
        <v>0</v>
      </c>
      <c r="I87" s="80">
        <f t="shared" ref="I87:I91" si="52">G87+H87</f>
        <v>84.24</v>
      </c>
      <c r="J87" s="80">
        <v>73.965517241379303</v>
      </c>
      <c r="K87" s="80">
        <v>1</v>
      </c>
      <c r="L87" s="80">
        <f t="shared" ref="L87:L91" si="53">J87+K87</f>
        <v>74.965517241379303</v>
      </c>
      <c r="M87" s="80">
        <v>64.25</v>
      </c>
      <c r="N87" s="80">
        <v>0</v>
      </c>
      <c r="O87" s="80">
        <f t="shared" ref="O87:O91" si="54">M87+N87</f>
        <v>64.25</v>
      </c>
      <c r="P87" s="80">
        <v>57.2</v>
      </c>
      <c r="Q87" s="80">
        <v>0</v>
      </c>
      <c r="R87" s="80">
        <f t="shared" ref="R87:R91" si="55">P87+Q87</f>
        <v>57.2</v>
      </c>
      <c r="S87" s="80">
        <v>60</v>
      </c>
      <c r="T87" s="80">
        <v>3</v>
      </c>
      <c r="U87" s="80">
        <f t="shared" ref="U87:U91" si="56">S87+T87</f>
        <v>63</v>
      </c>
      <c r="V87" s="80">
        <v>74.069999999999993</v>
      </c>
      <c r="W87" s="41">
        <v>83</v>
      </c>
      <c r="X87" s="36">
        <v>89</v>
      </c>
      <c r="Y87" s="36" t="s">
        <v>57</v>
      </c>
      <c r="Z87" s="36">
        <v>125</v>
      </c>
      <c r="AA87" s="37" t="s">
        <v>52</v>
      </c>
      <c r="AB87" s="37"/>
      <c r="AC87" s="37"/>
      <c r="AD87" s="2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</row>
    <row r="88" spans="1:255" s="100" customFormat="1" ht="15" customHeight="1" x14ac:dyDescent="0.25">
      <c r="A88" s="36" t="s">
        <v>34</v>
      </c>
      <c r="B88" s="36" t="s">
        <v>35</v>
      </c>
      <c r="C88" s="36">
        <v>2025</v>
      </c>
      <c r="D88" s="36" t="s">
        <v>80</v>
      </c>
      <c r="E88" s="36">
        <v>2508110050</v>
      </c>
      <c r="F88" s="36" t="s">
        <v>159</v>
      </c>
      <c r="G88" s="80">
        <v>85.1</v>
      </c>
      <c r="H88" s="80">
        <v>1</v>
      </c>
      <c r="I88" s="80">
        <f t="shared" si="52"/>
        <v>86.1</v>
      </c>
      <c r="J88" s="80">
        <v>73.02</v>
      </c>
      <c r="K88" s="80">
        <v>1</v>
      </c>
      <c r="L88" s="80">
        <f t="shared" si="53"/>
        <v>74.02</v>
      </c>
      <c r="M88" s="80">
        <v>73.8</v>
      </c>
      <c r="N88" s="80">
        <v>0</v>
      </c>
      <c r="O88" s="80">
        <f t="shared" si="54"/>
        <v>73.8</v>
      </c>
      <c r="P88" s="80">
        <v>58</v>
      </c>
      <c r="Q88" s="80">
        <v>0</v>
      </c>
      <c r="R88" s="80">
        <f t="shared" si="55"/>
        <v>58</v>
      </c>
      <c r="S88" s="80">
        <v>60</v>
      </c>
      <c r="T88" s="80">
        <v>5</v>
      </c>
      <c r="U88" s="80">
        <f t="shared" si="56"/>
        <v>65</v>
      </c>
      <c r="V88" s="80">
        <f t="shared" ref="V88:V107" si="57">I88*0.1+L88*0.75+O88*0.05+R88*0.05+U88*0.05</f>
        <v>73.965000000000003</v>
      </c>
      <c r="W88" s="41">
        <v>84</v>
      </c>
      <c r="X88" s="36">
        <v>93</v>
      </c>
      <c r="Y88" s="36" t="s">
        <v>57</v>
      </c>
      <c r="Z88" s="36">
        <v>125</v>
      </c>
      <c r="AA88" s="37" t="s">
        <v>52</v>
      </c>
      <c r="AB88" s="37"/>
      <c r="AC88" s="37"/>
      <c r="AD88" s="2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</row>
    <row r="89" spans="1:255" s="100" customFormat="1" ht="15" customHeight="1" x14ac:dyDescent="0.25">
      <c r="A89" s="36" t="s">
        <v>34</v>
      </c>
      <c r="B89" s="36" t="s">
        <v>35</v>
      </c>
      <c r="C89" s="36">
        <v>2025</v>
      </c>
      <c r="D89" s="36" t="s">
        <v>70</v>
      </c>
      <c r="E89" s="36">
        <v>2508110092</v>
      </c>
      <c r="F89" s="36" t="s">
        <v>160</v>
      </c>
      <c r="G89" s="80">
        <v>84.3</v>
      </c>
      <c r="H89" s="80">
        <v>0</v>
      </c>
      <c r="I89" s="80">
        <v>84.3</v>
      </c>
      <c r="J89" s="80">
        <v>75.319999999999993</v>
      </c>
      <c r="K89" s="80">
        <v>1</v>
      </c>
      <c r="L89" s="80">
        <v>76.319999999999993</v>
      </c>
      <c r="M89" s="80">
        <v>88.1</v>
      </c>
      <c r="N89" s="80">
        <v>0</v>
      </c>
      <c r="O89" s="80">
        <v>88.1</v>
      </c>
      <c r="P89" s="80">
        <v>11.4</v>
      </c>
      <c r="Q89" s="80">
        <v>0</v>
      </c>
      <c r="R89" s="80">
        <v>11.4</v>
      </c>
      <c r="S89" s="80">
        <v>60</v>
      </c>
      <c r="T89" s="80">
        <v>6</v>
      </c>
      <c r="U89" s="80">
        <v>66</v>
      </c>
      <c r="V89" s="80">
        <f t="shared" si="57"/>
        <v>73.944999999999979</v>
      </c>
      <c r="W89" s="41">
        <v>85</v>
      </c>
      <c r="X89" s="36">
        <v>81</v>
      </c>
      <c r="Y89" s="36" t="s">
        <v>57</v>
      </c>
      <c r="Z89" s="36">
        <v>125</v>
      </c>
      <c r="AA89" s="37" t="s">
        <v>52</v>
      </c>
      <c r="AB89" s="37"/>
      <c r="AC89" s="37"/>
      <c r="AD89" s="2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</row>
    <row r="90" spans="1:255" s="100" customFormat="1" ht="15" customHeight="1" x14ac:dyDescent="0.25">
      <c r="A90" s="36" t="s">
        <v>34</v>
      </c>
      <c r="B90" s="36" t="s">
        <v>35</v>
      </c>
      <c r="C90" s="36">
        <v>2025</v>
      </c>
      <c r="D90" s="36" t="s">
        <v>72</v>
      </c>
      <c r="E90" s="36">
        <v>2508110019</v>
      </c>
      <c r="F90" s="36" t="s">
        <v>161</v>
      </c>
      <c r="G90" s="80">
        <v>84.34</v>
      </c>
      <c r="H90" s="80">
        <v>0</v>
      </c>
      <c r="I90" s="80">
        <v>84.34</v>
      </c>
      <c r="J90" s="80">
        <v>77.344086021505404</v>
      </c>
      <c r="K90" s="80">
        <v>1</v>
      </c>
      <c r="L90" s="80">
        <v>78.34</v>
      </c>
      <c r="M90" s="80">
        <v>75.8</v>
      </c>
      <c r="N90" s="80">
        <v>0</v>
      </c>
      <c r="O90" s="80">
        <v>75.8</v>
      </c>
      <c r="P90" s="80">
        <v>11.4</v>
      </c>
      <c r="Q90" s="80">
        <v>0</v>
      </c>
      <c r="R90" s="80">
        <v>11.4</v>
      </c>
      <c r="S90" s="80">
        <v>45</v>
      </c>
      <c r="T90" s="80">
        <v>0</v>
      </c>
      <c r="U90" s="80">
        <v>45</v>
      </c>
      <c r="V90" s="80">
        <f t="shared" si="57"/>
        <v>73.799000000000007</v>
      </c>
      <c r="W90" s="41">
        <v>86</v>
      </c>
      <c r="X90" s="36">
        <v>70</v>
      </c>
      <c r="Y90" s="36" t="s">
        <v>36</v>
      </c>
      <c r="Z90" s="36">
        <v>125</v>
      </c>
      <c r="AA90" s="37"/>
      <c r="AB90" s="37"/>
      <c r="AC90" s="37"/>
      <c r="AD90" s="2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</row>
    <row r="91" spans="1:255" s="100" customFormat="1" ht="15" customHeight="1" x14ac:dyDescent="0.25">
      <c r="A91" s="36" t="s">
        <v>34</v>
      </c>
      <c r="B91" s="36" t="s">
        <v>35</v>
      </c>
      <c r="C91" s="36">
        <v>2025</v>
      </c>
      <c r="D91" s="36" t="s">
        <v>78</v>
      </c>
      <c r="E91" s="36">
        <v>2508110122</v>
      </c>
      <c r="F91" s="36" t="s">
        <v>162</v>
      </c>
      <c r="G91" s="80">
        <v>84.86</v>
      </c>
      <c r="H91" s="80">
        <v>2</v>
      </c>
      <c r="I91" s="80">
        <f t="shared" si="52"/>
        <v>86.86</v>
      </c>
      <c r="J91" s="80">
        <v>74.010000000000005</v>
      </c>
      <c r="K91" s="80">
        <v>1</v>
      </c>
      <c r="L91" s="80">
        <f t="shared" si="53"/>
        <v>75.010000000000005</v>
      </c>
      <c r="M91" s="80">
        <v>74.25</v>
      </c>
      <c r="N91" s="80">
        <v>0</v>
      </c>
      <c r="O91" s="80">
        <f t="shared" si="54"/>
        <v>74.25</v>
      </c>
      <c r="P91" s="80">
        <v>57</v>
      </c>
      <c r="Q91" s="80">
        <v>0</v>
      </c>
      <c r="R91" s="80">
        <f t="shared" si="55"/>
        <v>57</v>
      </c>
      <c r="S91" s="80">
        <v>45</v>
      </c>
      <c r="T91" s="80">
        <v>0</v>
      </c>
      <c r="U91" s="80">
        <f t="shared" si="56"/>
        <v>45</v>
      </c>
      <c r="V91" s="80">
        <f t="shared" si="57"/>
        <v>73.756</v>
      </c>
      <c r="W91" s="41">
        <v>87</v>
      </c>
      <c r="X91" s="36">
        <v>88</v>
      </c>
      <c r="Y91" s="36" t="s">
        <v>57</v>
      </c>
      <c r="Z91" s="36">
        <v>125</v>
      </c>
      <c r="AA91" s="37" t="s">
        <v>52</v>
      </c>
      <c r="AB91" s="37"/>
      <c r="AC91" s="37"/>
      <c r="AD91" s="102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</row>
    <row r="92" spans="1:255" s="100" customFormat="1" ht="15" customHeight="1" x14ac:dyDescent="0.25">
      <c r="A92" s="36" t="s">
        <v>34</v>
      </c>
      <c r="B92" s="36" t="s">
        <v>35</v>
      </c>
      <c r="C92" s="36">
        <v>2025</v>
      </c>
      <c r="D92" s="36" t="s">
        <v>78</v>
      </c>
      <c r="E92" s="36">
        <v>2508110107</v>
      </c>
      <c r="F92" s="36" t="s">
        <v>163</v>
      </c>
      <c r="G92" s="80">
        <v>86.26</v>
      </c>
      <c r="H92" s="80">
        <v>3.5</v>
      </c>
      <c r="I92" s="80">
        <v>89.76</v>
      </c>
      <c r="J92" s="80">
        <v>72.42</v>
      </c>
      <c r="K92" s="80">
        <v>0</v>
      </c>
      <c r="L92" s="80">
        <v>72.42</v>
      </c>
      <c r="M92" s="80">
        <v>82.35</v>
      </c>
      <c r="N92" s="80">
        <v>0</v>
      </c>
      <c r="O92" s="80">
        <v>82.35</v>
      </c>
      <c r="P92" s="80">
        <v>57.2</v>
      </c>
      <c r="Q92" s="80">
        <v>0.6</v>
      </c>
      <c r="R92" s="80">
        <v>57.8</v>
      </c>
      <c r="S92" s="80">
        <v>60</v>
      </c>
      <c r="T92" s="80">
        <v>2.75</v>
      </c>
      <c r="U92" s="80">
        <v>62.75</v>
      </c>
      <c r="V92" s="80">
        <f t="shared" si="57"/>
        <v>73.436000000000007</v>
      </c>
      <c r="W92" s="41">
        <v>88</v>
      </c>
      <c r="X92" s="36">
        <v>95</v>
      </c>
      <c r="Y92" s="36" t="s">
        <v>57</v>
      </c>
      <c r="Z92" s="36">
        <v>125</v>
      </c>
      <c r="AA92" s="37" t="s">
        <v>52</v>
      </c>
      <c r="AB92" s="37"/>
      <c r="AC92" s="37"/>
      <c r="AD92" s="2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</row>
    <row r="93" spans="1:255" s="100" customFormat="1" ht="15" customHeight="1" x14ac:dyDescent="0.25">
      <c r="A93" s="36" t="s">
        <v>34</v>
      </c>
      <c r="B93" s="36" t="s">
        <v>35</v>
      </c>
      <c r="C93" s="36">
        <v>2025</v>
      </c>
      <c r="D93" s="36" t="s">
        <v>70</v>
      </c>
      <c r="E93" s="36">
        <v>2508110098</v>
      </c>
      <c r="F93" s="36" t="s">
        <v>164</v>
      </c>
      <c r="G93" s="80">
        <v>83.86</v>
      </c>
      <c r="H93" s="80">
        <v>2.5</v>
      </c>
      <c r="I93" s="80">
        <v>86.36</v>
      </c>
      <c r="J93" s="80">
        <v>70.459999999999994</v>
      </c>
      <c r="K93" s="80">
        <v>1.6</v>
      </c>
      <c r="L93" s="80">
        <v>72.06</v>
      </c>
      <c r="M93" s="80">
        <v>75.55</v>
      </c>
      <c r="N93" s="80">
        <v>2</v>
      </c>
      <c r="O93" s="80">
        <v>77.55</v>
      </c>
      <c r="P93" s="80">
        <v>57.2</v>
      </c>
      <c r="Q93" s="80">
        <v>0</v>
      </c>
      <c r="R93" s="80">
        <v>57.2</v>
      </c>
      <c r="S93" s="80">
        <v>60</v>
      </c>
      <c r="T93" s="80">
        <v>3</v>
      </c>
      <c r="U93" s="80">
        <v>63</v>
      </c>
      <c r="V93" s="80">
        <f t="shared" si="57"/>
        <v>72.568500000000014</v>
      </c>
      <c r="W93" s="41">
        <v>89</v>
      </c>
      <c r="X93" s="36">
        <v>101</v>
      </c>
      <c r="Y93" s="36" t="s">
        <v>57</v>
      </c>
      <c r="Z93" s="36">
        <v>125</v>
      </c>
      <c r="AA93" s="37" t="s">
        <v>52</v>
      </c>
      <c r="AB93" s="37"/>
      <c r="AC93" s="37"/>
      <c r="AD93" s="2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</row>
    <row r="94" spans="1:255" s="100" customFormat="1" ht="15" customHeight="1" x14ac:dyDescent="0.25">
      <c r="A94" s="36" t="s">
        <v>34</v>
      </c>
      <c r="B94" s="36" t="s">
        <v>35</v>
      </c>
      <c r="C94" s="36">
        <v>2025</v>
      </c>
      <c r="D94" s="36" t="s">
        <v>78</v>
      </c>
      <c r="E94" s="36">
        <v>2508110115</v>
      </c>
      <c r="F94" s="36" t="s">
        <v>165</v>
      </c>
      <c r="G94" s="80">
        <v>84.125</v>
      </c>
      <c r="H94" s="80">
        <v>2</v>
      </c>
      <c r="I94" s="80">
        <f t="shared" ref="I94:I100" si="58">G94+H94</f>
        <v>86.125</v>
      </c>
      <c r="J94" s="80">
        <v>71.06</v>
      </c>
      <c r="K94" s="80">
        <v>1</v>
      </c>
      <c r="L94" s="80">
        <f t="shared" ref="L94:L100" si="59">J94+K94</f>
        <v>72.06</v>
      </c>
      <c r="M94" s="80">
        <v>61.35</v>
      </c>
      <c r="N94" s="80">
        <v>0</v>
      </c>
      <c r="O94" s="80">
        <f t="shared" ref="O94:O100" si="60">M94+N94</f>
        <v>61.35</v>
      </c>
      <c r="P94" s="80">
        <v>57.6</v>
      </c>
      <c r="Q94" s="80">
        <v>0</v>
      </c>
      <c r="R94" s="80">
        <f t="shared" ref="R94:R100" si="61">P94+Q94</f>
        <v>57.6</v>
      </c>
      <c r="S94" s="80">
        <v>60</v>
      </c>
      <c r="T94" s="80">
        <v>5.27</v>
      </c>
      <c r="U94" s="80">
        <f t="shared" ref="U94:U100" si="62">S94+T94</f>
        <v>65.27</v>
      </c>
      <c r="V94" s="80">
        <f t="shared" si="57"/>
        <v>71.868499999999983</v>
      </c>
      <c r="W94" s="41">
        <v>90</v>
      </c>
      <c r="X94" s="36">
        <v>100</v>
      </c>
      <c r="Y94" s="36" t="s">
        <v>57</v>
      </c>
      <c r="Z94" s="36">
        <v>125</v>
      </c>
      <c r="AA94" s="37" t="s">
        <v>52</v>
      </c>
      <c r="AB94" s="37"/>
      <c r="AC94" s="37"/>
      <c r="AD94" s="2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</row>
    <row r="95" spans="1:255" s="100" customFormat="1" ht="15" customHeight="1" x14ac:dyDescent="0.25">
      <c r="A95" s="36" t="s">
        <v>34</v>
      </c>
      <c r="B95" s="36" t="s">
        <v>35</v>
      </c>
      <c r="C95" s="36">
        <v>2025</v>
      </c>
      <c r="D95" s="36" t="s">
        <v>72</v>
      </c>
      <c r="E95" s="36">
        <v>2406110082</v>
      </c>
      <c r="F95" s="36" t="s">
        <v>166</v>
      </c>
      <c r="G95" s="80">
        <v>85.33</v>
      </c>
      <c r="H95" s="80">
        <v>0.2</v>
      </c>
      <c r="I95" s="80">
        <v>85.53</v>
      </c>
      <c r="J95" s="80">
        <v>74.907692307692301</v>
      </c>
      <c r="K95" s="80">
        <v>1.5</v>
      </c>
      <c r="L95" s="80">
        <v>76.41</v>
      </c>
      <c r="M95" s="80">
        <v>30</v>
      </c>
      <c r="N95" s="80">
        <v>0</v>
      </c>
      <c r="O95" s="80">
        <v>30</v>
      </c>
      <c r="P95" s="80">
        <v>22.8</v>
      </c>
      <c r="Q95" s="80">
        <v>0</v>
      </c>
      <c r="R95" s="80">
        <v>22.8</v>
      </c>
      <c r="S95" s="80">
        <v>60</v>
      </c>
      <c r="T95" s="80">
        <v>3.15</v>
      </c>
      <c r="U95" s="80">
        <v>63.15</v>
      </c>
      <c r="V95" s="80">
        <f t="shared" si="57"/>
        <v>71.658000000000001</v>
      </c>
      <c r="W95" s="41">
        <v>91</v>
      </c>
      <c r="X95" s="36">
        <v>83</v>
      </c>
      <c r="Y95" s="36" t="s">
        <v>36</v>
      </c>
      <c r="Z95" s="36">
        <v>125</v>
      </c>
      <c r="AA95" s="37"/>
      <c r="AB95" s="37"/>
      <c r="AC95" s="37"/>
      <c r="AD95" s="2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</row>
    <row r="96" spans="1:255" s="100" customFormat="1" ht="15" customHeight="1" x14ac:dyDescent="0.25">
      <c r="A96" s="36" t="s">
        <v>34</v>
      </c>
      <c r="B96" s="36" t="s">
        <v>35</v>
      </c>
      <c r="C96" s="36">
        <v>2025</v>
      </c>
      <c r="D96" s="36" t="s">
        <v>70</v>
      </c>
      <c r="E96" s="36">
        <v>2508110073</v>
      </c>
      <c r="F96" s="36" t="s">
        <v>167</v>
      </c>
      <c r="G96" s="80">
        <v>86.552000000000007</v>
      </c>
      <c r="H96" s="80">
        <v>0</v>
      </c>
      <c r="I96" s="80">
        <v>86.552000000000007</v>
      </c>
      <c r="J96" s="80">
        <v>74.510000000000005</v>
      </c>
      <c r="K96" s="80">
        <v>1</v>
      </c>
      <c r="L96" s="80">
        <v>75.510000000000005</v>
      </c>
      <c r="M96" s="80">
        <v>61.2</v>
      </c>
      <c r="N96" s="80">
        <v>0</v>
      </c>
      <c r="O96" s="80">
        <v>61.2</v>
      </c>
      <c r="P96" s="80">
        <v>11.4</v>
      </c>
      <c r="Q96" s="80">
        <v>0</v>
      </c>
      <c r="R96" s="80">
        <v>11.4</v>
      </c>
      <c r="S96" s="80">
        <v>45</v>
      </c>
      <c r="T96" s="80">
        <v>2</v>
      </c>
      <c r="U96" s="80">
        <v>47</v>
      </c>
      <c r="V96" s="80">
        <f t="shared" si="57"/>
        <v>71.267699999999991</v>
      </c>
      <c r="W96" s="41">
        <v>92</v>
      </c>
      <c r="X96" s="36">
        <v>85</v>
      </c>
      <c r="Y96" s="36" t="s">
        <v>57</v>
      </c>
      <c r="Z96" s="36">
        <v>125</v>
      </c>
      <c r="AA96" s="37" t="s">
        <v>52</v>
      </c>
      <c r="AB96" s="37"/>
      <c r="AC96" s="37"/>
      <c r="AD96" s="2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</row>
    <row r="97" spans="1:255" s="100" customFormat="1" ht="15" customHeight="1" x14ac:dyDescent="0.25">
      <c r="A97" s="36" t="s">
        <v>34</v>
      </c>
      <c r="B97" s="36" t="s">
        <v>35</v>
      </c>
      <c r="C97" s="36">
        <v>2025</v>
      </c>
      <c r="D97" s="36" t="s">
        <v>80</v>
      </c>
      <c r="E97" s="36">
        <v>2508110056</v>
      </c>
      <c r="F97" s="36" t="s">
        <v>168</v>
      </c>
      <c r="G97" s="80">
        <v>84.6</v>
      </c>
      <c r="H97" s="80">
        <v>0.5</v>
      </c>
      <c r="I97" s="80">
        <f t="shared" si="58"/>
        <v>85.1</v>
      </c>
      <c r="J97" s="80">
        <v>69.489999999999995</v>
      </c>
      <c r="K97" s="80">
        <v>1</v>
      </c>
      <c r="L97" s="80">
        <f t="shared" si="59"/>
        <v>70.489999999999995</v>
      </c>
      <c r="M97" s="80">
        <v>71.95</v>
      </c>
      <c r="N97" s="80">
        <v>0</v>
      </c>
      <c r="O97" s="80">
        <f t="shared" si="60"/>
        <v>71.95</v>
      </c>
      <c r="P97" s="80">
        <v>58</v>
      </c>
      <c r="Q97" s="80">
        <v>0</v>
      </c>
      <c r="R97" s="80">
        <f t="shared" si="61"/>
        <v>58</v>
      </c>
      <c r="S97" s="80">
        <v>60</v>
      </c>
      <c r="T97" s="80">
        <v>5.0999999999999996</v>
      </c>
      <c r="U97" s="80">
        <f t="shared" si="62"/>
        <v>65.099999999999994</v>
      </c>
      <c r="V97" s="80">
        <f t="shared" si="57"/>
        <v>71.13</v>
      </c>
      <c r="W97" s="41">
        <v>93</v>
      </c>
      <c r="X97" s="36">
        <v>108</v>
      </c>
      <c r="Y97" s="36" t="s">
        <v>57</v>
      </c>
      <c r="Z97" s="36">
        <v>125</v>
      </c>
      <c r="AA97" s="37" t="s">
        <v>52</v>
      </c>
      <c r="AB97" s="37"/>
      <c r="AC97" s="37"/>
      <c r="AD97" s="2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</row>
    <row r="98" spans="1:255" s="100" customFormat="1" ht="15" customHeight="1" x14ac:dyDescent="0.25">
      <c r="A98" s="36" t="s">
        <v>34</v>
      </c>
      <c r="B98" s="36" t="s">
        <v>35</v>
      </c>
      <c r="C98" s="36">
        <v>2025</v>
      </c>
      <c r="D98" s="36" t="s">
        <v>78</v>
      </c>
      <c r="E98" s="36">
        <v>2508110139</v>
      </c>
      <c r="F98" s="36" t="s">
        <v>169</v>
      </c>
      <c r="G98" s="80">
        <v>84.33</v>
      </c>
      <c r="H98" s="80">
        <v>2</v>
      </c>
      <c r="I98" s="80">
        <f t="shared" si="58"/>
        <v>86.33</v>
      </c>
      <c r="J98" s="80">
        <v>73.900000000000006</v>
      </c>
      <c r="K98" s="80">
        <v>0</v>
      </c>
      <c r="L98" s="80">
        <f t="shared" si="59"/>
        <v>73.900000000000006</v>
      </c>
      <c r="M98" s="80">
        <v>79.349999999999994</v>
      </c>
      <c r="N98" s="80">
        <v>0</v>
      </c>
      <c r="O98" s="80">
        <f t="shared" si="60"/>
        <v>79.349999999999994</v>
      </c>
      <c r="P98" s="80">
        <v>11</v>
      </c>
      <c r="Q98" s="80">
        <v>0</v>
      </c>
      <c r="R98" s="80">
        <f t="shared" si="61"/>
        <v>11</v>
      </c>
      <c r="S98" s="80">
        <v>45</v>
      </c>
      <c r="T98" s="80">
        <v>1</v>
      </c>
      <c r="U98" s="80">
        <f t="shared" si="62"/>
        <v>46</v>
      </c>
      <c r="V98" s="80">
        <f t="shared" si="57"/>
        <v>70.875500000000002</v>
      </c>
      <c r="W98" s="41">
        <v>94</v>
      </c>
      <c r="X98" s="36">
        <v>90</v>
      </c>
      <c r="Y98" s="36" t="s">
        <v>57</v>
      </c>
      <c r="Z98" s="36">
        <v>125</v>
      </c>
      <c r="AA98" s="37" t="s">
        <v>52</v>
      </c>
      <c r="AB98" s="37"/>
      <c r="AC98" s="37"/>
      <c r="AD98" s="2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</row>
    <row r="99" spans="1:255" s="100" customFormat="1" ht="15" customHeight="1" x14ac:dyDescent="0.25">
      <c r="A99" s="36" t="s">
        <v>34</v>
      </c>
      <c r="B99" s="36" t="s">
        <v>35</v>
      </c>
      <c r="C99" s="36">
        <v>2025</v>
      </c>
      <c r="D99" s="36" t="s">
        <v>78</v>
      </c>
      <c r="E99" s="36">
        <v>2508110140</v>
      </c>
      <c r="F99" s="36" t="s">
        <v>170</v>
      </c>
      <c r="G99" s="80">
        <v>84</v>
      </c>
      <c r="H99" s="80">
        <v>2</v>
      </c>
      <c r="I99" s="80">
        <f t="shared" si="58"/>
        <v>86</v>
      </c>
      <c r="J99" s="80">
        <v>73.3</v>
      </c>
      <c r="K99" s="80">
        <v>1</v>
      </c>
      <c r="L99" s="80">
        <f t="shared" si="59"/>
        <v>74.3</v>
      </c>
      <c r="M99" s="80">
        <v>73.099999999999994</v>
      </c>
      <c r="N99" s="80">
        <v>0</v>
      </c>
      <c r="O99" s="80">
        <f t="shared" si="60"/>
        <v>73.099999999999994</v>
      </c>
      <c r="P99" s="80">
        <v>11.4</v>
      </c>
      <c r="Q99" s="80">
        <v>0</v>
      </c>
      <c r="R99" s="80">
        <f t="shared" si="61"/>
        <v>11.4</v>
      </c>
      <c r="S99" s="80">
        <v>45</v>
      </c>
      <c r="T99" s="80">
        <v>1</v>
      </c>
      <c r="U99" s="80">
        <f t="shared" si="62"/>
        <v>46</v>
      </c>
      <c r="V99" s="80">
        <f t="shared" si="57"/>
        <v>70.84999999999998</v>
      </c>
      <c r="W99" s="41">
        <v>95</v>
      </c>
      <c r="X99" s="36">
        <v>92</v>
      </c>
      <c r="Y99" s="36" t="s">
        <v>57</v>
      </c>
      <c r="Z99" s="36">
        <v>125</v>
      </c>
      <c r="AA99" s="37" t="s">
        <v>52</v>
      </c>
      <c r="AB99" s="37"/>
      <c r="AC99" s="37"/>
      <c r="AD99" s="2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</row>
    <row r="100" spans="1:255" s="100" customFormat="1" ht="15" customHeight="1" x14ac:dyDescent="0.25">
      <c r="A100" s="36" t="s">
        <v>34</v>
      </c>
      <c r="B100" s="36" t="s">
        <v>35</v>
      </c>
      <c r="C100" s="36">
        <v>2025</v>
      </c>
      <c r="D100" s="36" t="s">
        <v>80</v>
      </c>
      <c r="E100" s="36">
        <v>2508110064</v>
      </c>
      <c r="F100" s="36" t="s">
        <v>171</v>
      </c>
      <c r="G100" s="80">
        <v>84.625</v>
      </c>
      <c r="H100" s="80">
        <v>1.5</v>
      </c>
      <c r="I100" s="80">
        <f t="shared" si="58"/>
        <v>86.125</v>
      </c>
      <c r="J100" s="80">
        <v>75.17</v>
      </c>
      <c r="K100" s="80">
        <v>0</v>
      </c>
      <c r="L100" s="80">
        <f t="shared" si="59"/>
        <v>75.17</v>
      </c>
      <c r="M100" s="80">
        <v>71.7</v>
      </c>
      <c r="N100" s="80">
        <v>0</v>
      </c>
      <c r="O100" s="80">
        <f t="shared" si="60"/>
        <v>71.7</v>
      </c>
      <c r="P100" s="80">
        <v>0</v>
      </c>
      <c r="Q100" s="80">
        <v>0</v>
      </c>
      <c r="R100" s="80">
        <f t="shared" si="61"/>
        <v>0</v>
      </c>
      <c r="S100" s="80">
        <v>45</v>
      </c>
      <c r="T100" s="80">
        <v>0</v>
      </c>
      <c r="U100" s="80">
        <f t="shared" si="62"/>
        <v>45</v>
      </c>
      <c r="V100" s="80">
        <f t="shared" si="57"/>
        <v>70.824999999999989</v>
      </c>
      <c r="W100" s="41">
        <v>96</v>
      </c>
      <c r="X100" s="36">
        <v>82</v>
      </c>
      <c r="Y100" s="36" t="s">
        <v>57</v>
      </c>
      <c r="Z100" s="36">
        <v>125</v>
      </c>
      <c r="AA100" s="37" t="s">
        <v>52</v>
      </c>
      <c r="AB100" s="37"/>
      <c r="AC100" s="37"/>
      <c r="AD100" s="2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</row>
    <row r="101" spans="1:255" s="100" customFormat="1" ht="15" customHeight="1" x14ac:dyDescent="0.25">
      <c r="A101" s="36" t="s">
        <v>34</v>
      </c>
      <c r="B101" s="36" t="s">
        <v>35</v>
      </c>
      <c r="C101" s="36">
        <v>2025</v>
      </c>
      <c r="D101" s="36" t="s">
        <v>70</v>
      </c>
      <c r="E101" s="36">
        <v>2508110086</v>
      </c>
      <c r="F101" s="36" t="s">
        <v>172</v>
      </c>
      <c r="G101" s="80">
        <v>84.14</v>
      </c>
      <c r="H101" s="80">
        <v>2</v>
      </c>
      <c r="I101" s="80">
        <v>86.14</v>
      </c>
      <c r="J101" s="80">
        <v>70.44</v>
      </c>
      <c r="K101" s="80">
        <v>0</v>
      </c>
      <c r="L101" s="80">
        <v>70.44</v>
      </c>
      <c r="M101" s="80">
        <v>68.05</v>
      </c>
      <c r="N101" s="80">
        <v>0</v>
      </c>
      <c r="O101" s="80">
        <v>68.05</v>
      </c>
      <c r="P101" s="80">
        <v>57</v>
      </c>
      <c r="Q101" s="80">
        <v>0.4</v>
      </c>
      <c r="R101" s="80">
        <v>57.4</v>
      </c>
      <c r="S101" s="80">
        <v>45</v>
      </c>
      <c r="T101" s="80">
        <v>0</v>
      </c>
      <c r="U101" s="80">
        <v>45</v>
      </c>
      <c r="V101" s="80">
        <f t="shared" si="57"/>
        <v>69.966500000000011</v>
      </c>
      <c r="W101" s="41">
        <v>97</v>
      </c>
      <c r="X101" s="36">
        <v>102</v>
      </c>
      <c r="Y101" s="36" t="s">
        <v>57</v>
      </c>
      <c r="Z101" s="36">
        <v>125</v>
      </c>
      <c r="AA101" s="37" t="s">
        <v>52</v>
      </c>
      <c r="AB101" s="37"/>
      <c r="AC101" s="37"/>
      <c r="AD101" s="2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</row>
    <row r="102" spans="1:255" s="100" customFormat="1" ht="15" customHeight="1" x14ac:dyDescent="0.25">
      <c r="A102" s="36" t="s">
        <v>34</v>
      </c>
      <c r="B102" s="36" t="s">
        <v>35</v>
      </c>
      <c r="C102" s="36">
        <v>2025</v>
      </c>
      <c r="D102" s="36" t="s">
        <v>80</v>
      </c>
      <c r="E102" s="36">
        <v>2508110069</v>
      </c>
      <c r="F102" s="36" t="s">
        <v>173</v>
      </c>
      <c r="G102" s="80">
        <v>84.06</v>
      </c>
      <c r="H102" s="80">
        <v>0</v>
      </c>
      <c r="I102" s="80">
        <f>G102+H102</f>
        <v>84.06</v>
      </c>
      <c r="J102" s="80">
        <v>72.48</v>
      </c>
      <c r="K102" s="80">
        <v>1</v>
      </c>
      <c r="L102" s="80">
        <f>J102+K102</f>
        <v>73.48</v>
      </c>
      <c r="M102" s="80">
        <v>65.599999999999994</v>
      </c>
      <c r="N102" s="80">
        <v>0</v>
      </c>
      <c r="O102" s="80">
        <f>M102+N102</f>
        <v>65.599999999999994</v>
      </c>
      <c r="P102" s="80">
        <v>11.4</v>
      </c>
      <c r="Q102" s="80">
        <v>0</v>
      </c>
      <c r="R102" s="80">
        <f>P102+Q102</f>
        <v>11.4</v>
      </c>
      <c r="S102" s="80">
        <v>45</v>
      </c>
      <c r="T102" s="80">
        <v>0</v>
      </c>
      <c r="U102" s="80">
        <f>S102+T102</f>
        <v>45</v>
      </c>
      <c r="V102" s="80">
        <f t="shared" si="57"/>
        <v>69.615999999999985</v>
      </c>
      <c r="W102" s="41">
        <v>98</v>
      </c>
      <c r="X102" s="36">
        <v>94</v>
      </c>
      <c r="Y102" s="36" t="s">
        <v>57</v>
      </c>
      <c r="Z102" s="36">
        <v>125</v>
      </c>
      <c r="AA102" s="37" t="s">
        <v>52</v>
      </c>
      <c r="AB102" s="37"/>
      <c r="AC102" s="37"/>
      <c r="AD102" s="2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</row>
    <row r="103" spans="1:255" s="100" customFormat="1" ht="15" customHeight="1" x14ac:dyDescent="0.25">
      <c r="A103" s="36" t="s">
        <v>34</v>
      </c>
      <c r="B103" s="36" t="s">
        <v>35</v>
      </c>
      <c r="C103" s="36">
        <v>2025</v>
      </c>
      <c r="D103" s="36" t="s">
        <v>70</v>
      </c>
      <c r="E103" s="36">
        <v>2508110080</v>
      </c>
      <c r="F103" s="36" t="s">
        <v>174</v>
      </c>
      <c r="G103" s="80">
        <v>83.68</v>
      </c>
      <c r="H103" s="80">
        <v>0</v>
      </c>
      <c r="I103" s="80">
        <v>83.68</v>
      </c>
      <c r="J103" s="80">
        <v>71.88</v>
      </c>
      <c r="K103" s="80">
        <v>1</v>
      </c>
      <c r="L103" s="80">
        <v>72.88</v>
      </c>
      <c r="M103" s="80">
        <v>67.900000000000006</v>
      </c>
      <c r="N103" s="80">
        <v>0</v>
      </c>
      <c r="O103" s="80">
        <v>67.900000000000006</v>
      </c>
      <c r="P103" s="80">
        <v>11.4</v>
      </c>
      <c r="Q103" s="80">
        <v>0</v>
      </c>
      <c r="R103" s="80">
        <v>11.4</v>
      </c>
      <c r="S103" s="80">
        <v>45</v>
      </c>
      <c r="T103" s="80">
        <v>0</v>
      </c>
      <c r="U103" s="80">
        <v>45</v>
      </c>
      <c r="V103" s="80">
        <f t="shared" si="57"/>
        <v>69.242999999999995</v>
      </c>
      <c r="W103" s="41">
        <v>99</v>
      </c>
      <c r="X103" s="36">
        <v>96</v>
      </c>
      <c r="Y103" s="36" t="s">
        <v>36</v>
      </c>
      <c r="Z103" s="36">
        <v>125</v>
      </c>
      <c r="AA103" s="37"/>
      <c r="AB103" s="37"/>
      <c r="AC103" s="37"/>
      <c r="AD103" s="2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</row>
    <row r="104" spans="1:255" s="100" customFormat="1" ht="15" customHeight="1" x14ac:dyDescent="0.25">
      <c r="A104" s="36" t="s">
        <v>34</v>
      </c>
      <c r="B104" s="36" t="s">
        <v>35</v>
      </c>
      <c r="C104" s="36">
        <v>2025</v>
      </c>
      <c r="D104" s="36" t="s">
        <v>80</v>
      </c>
      <c r="E104" s="36">
        <v>2508110047</v>
      </c>
      <c r="F104" s="36" t="s">
        <v>175</v>
      </c>
      <c r="G104" s="80">
        <v>83.78</v>
      </c>
      <c r="H104" s="80">
        <v>0</v>
      </c>
      <c r="I104" s="80">
        <f>G104+H104</f>
        <v>83.78</v>
      </c>
      <c r="J104" s="80">
        <v>71.62</v>
      </c>
      <c r="K104" s="80">
        <v>1</v>
      </c>
      <c r="L104" s="80">
        <f>J104+K104</f>
        <v>72.62</v>
      </c>
      <c r="M104" s="80">
        <v>77.099999999999994</v>
      </c>
      <c r="N104" s="80">
        <v>0</v>
      </c>
      <c r="O104" s="80">
        <f>M104+N104</f>
        <v>77.099999999999994</v>
      </c>
      <c r="P104" s="80">
        <v>0</v>
      </c>
      <c r="Q104" s="80">
        <v>0.5</v>
      </c>
      <c r="R104" s="80">
        <f>P104+Q104</f>
        <v>0.5</v>
      </c>
      <c r="S104" s="80">
        <v>45</v>
      </c>
      <c r="T104" s="80">
        <v>0</v>
      </c>
      <c r="U104" s="80">
        <f>S104+T104</f>
        <v>45</v>
      </c>
      <c r="V104" s="80">
        <f t="shared" si="57"/>
        <v>68.973000000000013</v>
      </c>
      <c r="W104" s="41">
        <v>100</v>
      </c>
      <c r="X104" s="36">
        <v>97</v>
      </c>
      <c r="Y104" s="36" t="s">
        <v>57</v>
      </c>
      <c r="Z104" s="36">
        <v>125</v>
      </c>
      <c r="AA104" s="37" t="s">
        <v>52</v>
      </c>
      <c r="AB104" s="37"/>
      <c r="AC104" s="37"/>
      <c r="AD104" s="2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</row>
    <row r="105" spans="1:255" s="100" customFormat="1" ht="15" customHeight="1" x14ac:dyDescent="0.25">
      <c r="A105" s="36" t="s">
        <v>34</v>
      </c>
      <c r="B105" s="36" t="s">
        <v>35</v>
      </c>
      <c r="C105" s="36">
        <v>2025</v>
      </c>
      <c r="D105" s="36" t="s">
        <v>70</v>
      </c>
      <c r="E105" s="36">
        <v>2508110088</v>
      </c>
      <c r="F105" s="36" t="s">
        <v>176</v>
      </c>
      <c r="G105" s="80">
        <v>85.3</v>
      </c>
      <c r="H105" s="80">
        <v>2</v>
      </c>
      <c r="I105" s="80">
        <v>87.3</v>
      </c>
      <c r="J105" s="80">
        <v>71.13</v>
      </c>
      <c r="K105" s="80">
        <v>1</v>
      </c>
      <c r="L105" s="80">
        <v>72.13</v>
      </c>
      <c r="M105" s="80">
        <v>65.25</v>
      </c>
      <c r="N105" s="80">
        <v>0</v>
      </c>
      <c r="O105" s="80">
        <v>65.25</v>
      </c>
      <c r="P105" s="80">
        <v>11.4</v>
      </c>
      <c r="Q105" s="80">
        <v>0</v>
      </c>
      <c r="R105" s="80">
        <v>11.4</v>
      </c>
      <c r="S105" s="80">
        <v>45</v>
      </c>
      <c r="T105" s="80">
        <v>1</v>
      </c>
      <c r="U105" s="80">
        <v>46</v>
      </c>
      <c r="V105" s="80">
        <f t="shared" si="57"/>
        <v>68.959999999999994</v>
      </c>
      <c r="W105" s="41">
        <v>101</v>
      </c>
      <c r="X105" s="36">
        <v>99</v>
      </c>
      <c r="Y105" s="36" t="s">
        <v>57</v>
      </c>
      <c r="Z105" s="36">
        <v>125</v>
      </c>
      <c r="AA105" s="37" t="s">
        <v>52</v>
      </c>
      <c r="AB105" s="37"/>
      <c r="AC105" s="37"/>
      <c r="AD105" s="2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</row>
    <row r="106" spans="1:255" s="100" customFormat="1" ht="15" customHeight="1" x14ac:dyDescent="0.25">
      <c r="A106" s="36" t="s">
        <v>34</v>
      </c>
      <c r="B106" s="36" t="s">
        <v>35</v>
      </c>
      <c r="C106" s="36">
        <v>2025</v>
      </c>
      <c r="D106" s="36" t="s">
        <v>70</v>
      </c>
      <c r="E106" s="36">
        <v>2508110077</v>
      </c>
      <c r="F106" s="36" t="s">
        <v>177</v>
      </c>
      <c r="G106" s="80">
        <v>85.895600000000002</v>
      </c>
      <c r="H106" s="80">
        <v>2.5</v>
      </c>
      <c r="I106" s="80">
        <v>88.395600000000002</v>
      </c>
      <c r="J106" s="80">
        <v>69.52</v>
      </c>
      <c r="K106" s="80">
        <v>1</v>
      </c>
      <c r="L106" s="80">
        <v>70.52</v>
      </c>
      <c r="M106" s="80">
        <v>64.05</v>
      </c>
      <c r="N106" s="80">
        <v>0</v>
      </c>
      <c r="O106" s="80">
        <v>64.05</v>
      </c>
      <c r="P106" s="80">
        <v>34.200000000000003</v>
      </c>
      <c r="Q106" s="80">
        <v>0</v>
      </c>
      <c r="R106" s="80">
        <v>34.200000000000003</v>
      </c>
      <c r="S106" s="80">
        <v>45</v>
      </c>
      <c r="T106" s="80">
        <v>1</v>
      </c>
      <c r="U106" s="80">
        <v>46</v>
      </c>
      <c r="V106" s="80">
        <f t="shared" si="57"/>
        <v>68.942059999999984</v>
      </c>
      <c r="W106" s="41">
        <v>102</v>
      </c>
      <c r="X106" s="36">
        <v>107</v>
      </c>
      <c r="Y106" s="36" t="s">
        <v>57</v>
      </c>
      <c r="Z106" s="36">
        <v>125</v>
      </c>
      <c r="AA106" s="37" t="s">
        <v>52</v>
      </c>
      <c r="AB106" s="37"/>
      <c r="AC106" s="37"/>
      <c r="AD106" s="2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</row>
    <row r="107" spans="1:255" s="100" customFormat="1" ht="15" customHeight="1" x14ac:dyDescent="0.25">
      <c r="A107" s="36" t="s">
        <v>34</v>
      </c>
      <c r="B107" s="36" t="s">
        <v>35</v>
      </c>
      <c r="C107" s="36">
        <v>2025</v>
      </c>
      <c r="D107" s="36" t="s">
        <v>70</v>
      </c>
      <c r="E107" s="36">
        <v>2508110105</v>
      </c>
      <c r="F107" s="36" t="s">
        <v>178</v>
      </c>
      <c r="G107" s="80">
        <v>85.53</v>
      </c>
      <c r="H107" s="80">
        <v>2.5</v>
      </c>
      <c r="I107" s="80">
        <v>88.03</v>
      </c>
      <c r="J107" s="80">
        <v>65.34</v>
      </c>
      <c r="K107" s="80">
        <v>0</v>
      </c>
      <c r="L107" s="80">
        <v>65.34</v>
      </c>
      <c r="M107" s="80">
        <v>67.849999999999994</v>
      </c>
      <c r="N107" s="80">
        <v>0</v>
      </c>
      <c r="O107" s="80">
        <v>67.849999999999994</v>
      </c>
      <c r="P107" s="80">
        <v>57</v>
      </c>
      <c r="Q107" s="80">
        <v>0</v>
      </c>
      <c r="R107" s="80">
        <v>57</v>
      </c>
      <c r="S107" s="80">
        <v>60</v>
      </c>
      <c r="T107" s="80">
        <v>14.09</v>
      </c>
      <c r="U107" s="80">
        <v>74.09</v>
      </c>
      <c r="V107" s="80">
        <f t="shared" si="57"/>
        <v>67.754999999999995</v>
      </c>
      <c r="W107" s="41">
        <v>103</v>
      </c>
      <c r="X107" s="36">
        <v>117</v>
      </c>
      <c r="Y107" s="36" t="s">
        <v>57</v>
      </c>
      <c r="Z107" s="36">
        <v>125</v>
      </c>
      <c r="AA107" s="37" t="s">
        <v>52</v>
      </c>
      <c r="AB107" s="37"/>
      <c r="AC107" s="37"/>
      <c r="AD107" s="2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</row>
    <row r="108" spans="1:255" s="100" customFormat="1" ht="15" customHeight="1" x14ac:dyDescent="0.25">
      <c r="A108" s="36" t="s">
        <v>34</v>
      </c>
      <c r="B108" s="36" t="s">
        <v>35</v>
      </c>
      <c r="C108" s="36">
        <v>2025</v>
      </c>
      <c r="D108" s="36" t="s">
        <v>72</v>
      </c>
      <c r="E108" s="36">
        <v>2508110029</v>
      </c>
      <c r="F108" s="36" t="s">
        <v>179</v>
      </c>
      <c r="G108" s="80">
        <v>81.775000000000006</v>
      </c>
      <c r="H108" s="80">
        <v>2</v>
      </c>
      <c r="I108" s="80">
        <f t="shared" ref="I108:I114" si="63">G108+H108</f>
        <v>83.775000000000006</v>
      </c>
      <c r="J108" s="80">
        <v>70.182795698924707</v>
      </c>
      <c r="K108" s="80">
        <v>1</v>
      </c>
      <c r="L108" s="80">
        <f t="shared" ref="L108:L114" si="64">J108+K108</f>
        <v>71.182795698924707</v>
      </c>
      <c r="M108" s="80">
        <v>71.75</v>
      </c>
      <c r="N108" s="80">
        <v>0</v>
      </c>
      <c r="O108" s="80">
        <f t="shared" ref="O108:O114" si="65">M108+N108</f>
        <v>71.75</v>
      </c>
      <c r="P108" s="80">
        <v>0</v>
      </c>
      <c r="Q108" s="80">
        <v>0</v>
      </c>
      <c r="R108" s="80">
        <f t="shared" ref="R108:R114" si="66">P108+Q108</f>
        <v>0</v>
      </c>
      <c r="S108" s="80">
        <v>45</v>
      </c>
      <c r="T108" s="80">
        <v>0</v>
      </c>
      <c r="U108" s="80">
        <f t="shared" ref="U108:U114" si="67">S108+T108</f>
        <v>45</v>
      </c>
      <c r="V108" s="80">
        <v>67.61</v>
      </c>
      <c r="W108" s="41">
        <v>104</v>
      </c>
      <c r="X108" s="36">
        <v>103</v>
      </c>
      <c r="Y108" s="36" t="s">
        <v>57</v>
      </c>
      <c r="Z108" s="36">
        <v>125</v>
      </c>
      <c r="AA108" s="37" t="s">
        <v>52</v>
      </c>
      <c r="AB108" s="37"/>
      <c r="AC108" s="37"/>
      <c r="AD108" s="2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</row>
    <row r="109" spans="1:255" s="100" customFormat="1" ht="15" customHeight="1" x14ac:dyDescent="0.25">
      <c r="A109" s="36" t="s">
        <v>34</v>
      </c>
      <c r="B109" s="36" t="s">
        <v>35</v>
      </c>
      <c r="C109" s="36">
        <v>2025</v>
      </c>
      <c r="D109" s="36" t="s">
        <v>70</v>
      </c>
      <c r="E109" s="36">
        <v>2508110090</v>
      </c>
      <c r="F109" s="36" t="s">
        <v>180</v>
      </c>
      <c r="G109" s="80">
        <v>84.44</v>
      </c>
      <c r="H109" s="80">
        <v>2</v>
      </c>
      <c r="I109" s="80">
        <v>86.4</v>
      </c>
      <c r="J109" s="80">
        <v>69.150000000000006</v>
      </c>
      <c r="K109" s="80">
        <v>1</v>
      </c>
      <c r="L109" s="80">
        <v>70.150000000000006</v>
      </c>
      <c r="M109" s="80">
        <v>63.651000000000003</v>
      </c>
      <c r="N109" s="80">
        <v>0</v>
      </c>
      <c r="O109" s="80">
        <v>63.651000000000003</v>
      </c>
      <c r="P109" s="80">
        <v>11.4</v>
      </c>
      <c r="Q109" s="80">
        <v>0</v>
      </c>
      <c r="R109" s="80">
        <v>11.4</v>
      </c>
      <c r="S109" s="80">
        <v>45</v>
      </c>
      <c r="T109" s="80">
        <v>1</v>
      </c>
      <c r="U109" s="80">
        <v>46</v>
      </c>
      <c r="V109" s="80">
        <f t="shared" ref="V109:V113" si="68">I109*0.1+L109*0.75+O109*0.05+R109*0.05+U109*0.05</f>
        <v>67.305049999999994</v>
      </c>
      <c r="W109" s="41">
        <v>105</v>
      </c>
      <c r="X109" s="36">
        <v>110</v>
      </c>
      <c r="Y109" s="36" t="s">
        <v>57</v>
      </c>
      <c r="Z109" s="36">
        <v>125</v>
      </c>
      <c r="AA109" s="37" t="s">
        <v>52</v>
      </c>
      <c r="AB109" s="37"/>
      <c r="AC109" s="37"/>
      <c r="AD109" s="2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</row>
    <row r="110" spans="1:255" s="100" customFormat="1" ht="15" customHeight="1" x14ac:dyDescent="0.25">
      <c r="A110" s="36" t="s">
        <v>34</v>
      </c>
      <c r="B110" s="36" t="s">
        <v>35</v>
      </c>
      <c r="C110" s="36">
        <v>2025</v>
      </c>
      <c r="D110" s="36" t="s">
        <v>70</v>
      </c>
      <c r="E110" s="36">
        <v>2508110099</v>
      </c>
      <c r="F110" s="36" t="s">
        <v>181</v>
      </c>
      <c r="G110" s="80">
        <v>83.96</v>
      </c>
      <c r="H110" s="80">
        <v>0</v>
      </c>
      <c r="I110" s="80">
        <v>83.96</v>
      </c>
      <c r="J110" s="80">
        <v>66.94</v>
      </c>
      <c r="K110" s="80">
        <v>1</v>
      </c>
      <c r="L110" s="80">
        <v>67.94</v>
      </c>
      <c r="M110" s="80">
        <v>78.349999999999994</v>
      </c>
      <c r="N110" s="80">
        <v>0</v>
      </c>
      <c r="O110" s="80">
        <v>78.349999999999994</v>
      </c>
      <c r="P110" s="80">
        <v>34.200000000000003</v>
      </c>
      <c r="Q110" s="80">
        <v>0</v>
      </c>
      <c r="R110" s="80">
        <v>34.200000000000003</v>
      </c>
      <c r="S110" s="80">
        <v>45</v>
      </c>
      <c r="T110" s="80">
        <v>1</v>
      </c>
      <c r="U110" s="80">
        <v>46</v>
      </c>
      <c r="V110" s="80">
        <f t="shared" si="68"/>
        <v>67.278499999999994</v>
      </c>
      <c r="W110" s="41">
        <v>106</v>
      </c>
      <c r="X110" s="36">
        <v>114</v>
      </c>
      <c r="Y110" s="36" t="s">
        <v>57</v>
      </c>
      <c r="Z110" s="36">
        <v>125</v>
      </c>
      <c r="AA110" s="37" t="s">
        <v>52</v>
      </c>
      <c r="AB110" s="37"/>
      <c r="AC110" s="37"/>
      <c r="AD110" s="2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</row>
    <row r="111" spans="1:255" s="100" customFormat="1" ht="15" customHeight="1" x14ac:dyDescent="0.25">
      <c r="A111" s="36" t="s">
        <v>34</v>
      </c>
      <c r="B111" s="36" t="s">
        <v>35</v>
      </c>
      <c r="C111" s="36">
        <v>2025</v>
      </c>
      <c r="D111" s="36" t="s">
        <v>80</v>
      </c>
      <c r="E111" s="36">
        <v>2508110041</v>
      </c>
      <c r="F111" s="36" t="s">
        <v>182</v>
      </c>
      <c r="G111" s="80">
        <v>86.275000000000006</v>
      </c>
      <c r="H111" s="80">
        <v>1</v>
      </c>
      <c r="I111" s="80">
        <f t="shared" si="63"/>
        <v>87.275000000000006</v>
      </c>
      <c r="J111" s="80">
        <v>70.05</v>
      </c>
      <c r="K111" s="80">
        <v>1</v>
      </c>
      <c r="L111" s="80">
        <f t="shared" si="64"/>
        <v>71.05</v>
      </c>
      <c r="M111" s="80">
        <v>60</v>
      </c>
      <c r="N111" s="80">
        <v>0</v>
      </c>
      <c r="O111" s="80">
        <f t="shared" si="65"/>
        <v>60</v>
      </c>
      <c r="P111" s="80">
        <v>0</v>
      </c>
      <c r="Q111" s="80">
        <v>0</v>
      </c>
      <c r="R111" s="80">
        <f t="shared" si="66"/>
        <v>0</v>
      </c>
      <c r="S111" s="80">
        <v>45</v>
      </c>
      <c r="T111" s="80">
        <v>0</v>
      </c>
      <c r="U111" s="80">
        <f t="shared" si="67"/>
        <v>45</v>
      </c>
      <c r="V111" s="80">
        <f t="shared" si="68"/>
        <v>67.264999999999986</v>
      </c>
      <c r="W111" s="41">
        <v>107</v>
      </c>
      <c r="X111" s="36">
        <v>104</v>
      </c>
      <c r="Y111" s="36" t="s">
        <v>57</v>
      </c>
      <c r="Z111" s="36">
        <v>125</v>
      </c>
      <c r="AA111" s="37" t="s">
        <v>52</v>
      </c>
      <c r="AB111" s="37"/>
      <c r="AC111" s="37"/>
      <c r="AD111" s="2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</row>
    <row r="112" spans="1:255" s="100" customFormat="1" ht="15" customHeight="1" x14ac:dyDescent="0.25">
      <c r="A112" s="60" t="s">
        <v>34</v>
      </c>
      <c r="B112" s="60" t="s">
        <v>35</v>
      </c>
      <c r="C112" s="60">
        <v>2025</v>
      </c>
      <c r="D112" s="36" t="s">
        <v>80</v>
      </c>
      <c r="E112" s="60">
        <v>2508110068</v>
      </c>
      <c r="F112" s="60" t="s">
        <v>183</v>
      </c>
      <c r="G112" s="72">
        <v>84.58</v>
      </c>
      <c r="H112" s="72">
        <v>0</v>
      </c>
      <c r="I112" s="72">
        <f t="shared" si="63"/>
        <v>84.58</v>
      </c>
      <c r="J112" s="72">
        <v>69.97</v>
      </c>
      <c r="K112" s="72">
        <v>0</v>
      </c>
      <c r="L112" s="72">
        <f t="shared" si="64"/>
        <v>69.97</v>
      </c>
      <c r="M112" s="72">
        <v>71.099999999999994</v>
      </c>
      <c r="N112" s="72">
        <v>0</v>
      </c>
      <c r="O112" s="72">
        <f t="shared" si="65"/>
        <v>71.099999999999994</v>
      </c>
      <c r="P112" s="72">
        <v>0</v>
      </c>
      <c r="Q112" s="72">
        <v>0</v>
      </c>
      <c r="R112" s="72">
        <f t="shared" si="66"/>
        <v>0</v>
      </c>
      <c r="S112" s="72">
        <v>45</v>
      </c>
      <c r="T112" s="72">
        <v>0</v>
      </c>
      <c r="U112" s="72">
        <f t="shared" si="67"/>
        <v>45</v>
      </c>
      <c r="V112" s="72">
        <f t="shared" si="68"/>
        <v>66.740499999999997</v>
      </c>
      <c r="W112" s="41">
        <v>108</v>
      </c>
      <c r="X112" s="36">
        <v>106</v>
      </c>
      <c r="Y112" s="60" t="s">
        <v>57</v>
      </c>
      <c r="Z112" s="36">
        <v>125</v>
      </c>
      <c r="AA112" s="37" t="s">
        <v>52</v>
      </c>
      <c r="AB112" s="37"/>
      <c r="AC112" s="37"/>
      <c r="AD112" s="2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</row>
    <row r="113" spans="1:261" s="100" customFormat="1" ht="15" customHeight="1" x14ac:dyDescent="0.25">
      <c r="A113" s="36" t="s">
        <v>34</v>
      </c>
      <c r="B113" s="36" t="s">
        <v>35</v>
      </c>
      <c r="C113" s="36">
        <v>2025</v>
      </c>
      <c r="D113" s="36" t="s">
        <v>80</v>
      </c>
      <c r="E113" s="36">
        <v>2508110065</v>
      </c>
      <c r="F113" s="36" t="s">
        <v>184</v>
      </c>
      <c r="G113" s="80">
        <v>85.05</v>
      </c>
      <c r="H113" s="80">
        <v>0.75</v>
      </c>
      <c r="I113" s="80">
        <f t="shared" si="63"/>
        <v>85.8</v>
      </c>
      <c r="J113" s="80">
        <v>69.97</v>
      </c>
      <c r="K113" s="80">
        <v>0</v>
      </c>
      <c r="L113" s="80">
        <f t="shared" si="64"/>
        <v>69.97</v>
      </c>
      <c r="M113" s="80">
        <v>65.5</v>
      </c>
      <c r="N113" s="80">
        <v>0</v>
      </c>
      <c r="O113" s="80">
        <f t="shared" si="65"/>
        <v>65.5</v>
      </c>
      <c r="P113" s="80">
        <v>0</v>
      </c>
      <c r="Q113" s="80">
        <v>0</v>
      </c>
      <c r="R113" s="80">
        <f t="shared" si="66"/>
        <v>0</v>
      </c>
      <c r="S113" s="80">
        <v>45</v>
      </c>
      <c r="T113" s="80">
        <v>0</v>
      </c>
      <c r="U113" s="80">
        <f t="shared" si="67"/>
        <v>45</v>
      </c>
      <c r="V113" s="80">
        <f t="shared" si="68"/>
        <v>66.582499999999996</v>
      </c>
      <c r="W113" s="41">
        <v>109</v>
      </c>
      <c r="X113" s="36">
        <v>105</v>
      </c>
      <c r="Y113" s="36" t="s">
        <v>57</v>
      </c>
      <c r="Z113" s="36">
        <v>125</v>
      </c>
      <c r="AA113" s="37" t="s">
        <v>52</v>
      </c>
      <c r="AB113" s="37"/>
      <c r="AC113" s="37"/>
      <c r="AD113" s="2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</row>
    <row r="114" spans="1:261" s="100" customFormat="1" ht="15" customHeight="1" x14ac:dyDescent="0.25">
      <c r="A114" s="36" t="s">
        <v>34</v>
      </c>
      <c r="B114" s="36" t="s">
        <v>35</v>
      </c>
      <c r="C114" s="36">
        <v>2025</v>
      </c>
      <c r="D114" s="36" t="s">
        <v>72</v>
      </c>
      <c r="E114" s="36">
        <v>2508110035</v>
      </c>
      <c r="F114" s="36" t="s">
        <v>185</v>
      </c>
      <c r="G114" s="80">
        <v>83.7</v>
      </c>
      <c r="H114" s="80">
        <v>2</v>
      </c>
      <c r="I114" s="80">
        <f t="shared" si="63"/>
        <v>85.7</v>
      </c>
      <c r="J114" s="80">
        <v>67.903225806451601</v>
      </c>
      <c r="K114" s="80">
        <v>0</v>
      </c>
      <c r="L114" s="80">
        <f t="shared" si="64"/>
        <v>67.903225806451601</v>
      </c>
      <c r="M114" s="80">
        <v>69.95</v>
      </c>
      <c r="N114" s="80">
        <v>0</v>
      </c>
      <c r="O114" s="80">
        <f t="shared" si="65"/>
        <v>69.95</v>
      </c>
      <c r="P114" s="80">
        <v>22.8</v>
      </c>
      <c r="Q114" s="80">
        <v>0</v>
      </c>
      <c r="R114" s="80">
        <f t="shared" si="66"/>
        <v>22.8</v>
      </c>
      <c r="S114" s="80">
        <v>45</v>
      </c>
      <c r="T114" s="80">
        <v>0</v>
      </c>
      <c r="U114" s="80">
        <f t="shared" si="67"/>
        <v>45</v>
      </c>
      <c r="V114" s="80">
        <v>66.385000000000005</v>
      </c>
      <c r="W114" s="41">
        <v>110</v>
      </c>
      <c r="X114" s="36">
        <v>112</v>
      </c>
      <c r="Y114" s="36" t="s">
        <v>57</v>
      </c>
      <c r="Z114" s="36">
        <v>125</v>
      </c>
      <c r="AA114" s="37" t="s">
        <v>52</v>
      </c>
      <c r="AB114" s="37"/>
      <c r="AC114" s="37"/>
      <c r="AD114" s="2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</row>
    <row r="115" spans="1:261" s="100" customFormat="1" ht="15" customHeight="1" x14ac:dyDescent="0.25">
      <c r="A115" s="36" t="s">
        <v>34</v>
      </c>
      <c r="B115" s="36" t="s">
        <v>35</v>
      </c>
      <c r="C115" s="36">
        <v>2025</v>
      </c>
      <c r="D115" s="36" t="s">
        <v>70</v>
      </c>
      <c r="E115" s="36">
        <v>2508110081</v>
      </c>
      <c r="F115" s="36" t="s">
        <v>186</v>
      </c>
      <c r="G115" s="80">
        <v>84.8</v>
      </c>
      <c r="H115" s="80">
        <v>0</v>
      </c>
      <c r="I115" s="80">
        <v>84.8</v>
      </c>
      <c r="J115" s="80">
        <v>68.81</v>
      </c>
      <c r="K115" s="80">
        <v>1</v>
      </c>
      <c r="L115" s="80">
        <v>69.81</v>
      </c>
      <c r="M115" s="80">
        <v>62.15</v>
      </c>
      <c r="N115" s="80">
        <v>0</v>
      </c>
      <c r="O115" s="80">
        <v>62.15</v>
      </c>
      <c r="P115" s="80">
        <v>0</v>
      </c>
      <c r="Q115" s="80">
        <v>0</v>
      </c>
      <c r="R115" s="80">
        <v>0</v>
      </c>
      <c r="S115" s="80">
        <v>45</v>
      </c>
      <c r="T115" s="80">
        <v>1</v>
      </c>
      <c r="U115" s="80">
        <v>46</v>
      </c>
      <c r="V115" s="80">
        <f t="shared" ref="V115:V119" si="69">I115*0.1+L115*0.75+O115*0.05+R115*0.05+U115*0.05</f>
        <v>66.245000000000005</v>
      </c>
      <c r="W115" s="41">
        <v>111</v>
      </c>
      <c r="X115" s="36">
        <v>111</v>
      </c>
      <c r="Y115" s="36" t="s">
        <v>57</v>
      </c>
      <c r="Z115" s="36">
        <v>125</v>
      </c>
      <c r="AA115" s="37" t="s">
        <v>52</v>
      </c>
      <c r="AB115" s="37"/>
      <c r="AC115" s="37"/>
      <c r="AD115" s="2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</row>
    <row r="116" spans="1:261" s="100" customFormat="1" ht="15" customHeight="1" x14ac:dyDescent="0.25">
      <c r="A116" s="36" t="s">
        <v>34</v>
      </c>
      <c r="B116" s="36" t="s">
        <v>35</v>
      </c>
      <c r="C116" s="36">
        <v>2025</v>
      </c>
      <c r="D116" s="36" t="s">
        <v>78</v>
      </c>
      <c r="E116" s="36">
        <v>2508110138</v>
      </c>
      <c r="F116" s="36" t="s">
        <v>187</v>
      </c>
      <c r="G116" s="80">
        <v>84.62</v>
      </c>
      <c r="H116" s="80">
        <v>2</v>
      </c>
      <c r="I116" s="80">
        <f t="shared" ref="I116:I120" si="70">G116+H116</f>
        <v>86.62</v>
      </c>
      <c r="J116" s="80">
        <v>67.900000000000006</v>
      </c>
      <c r="K116" s="80">
        <v>0</v>
      </c>
      <c r="L116" s="80">
        <f t="shared" ref="L116:L120" si="71">J116+K116</f>
        <v>67.900000000000006</v>
      </c>
      <c r="M116" s="80">
        <v>69.150000000000006</v>
      </c>
      <c r="N116" s="80">
        <v>0</v>
      </c>
      <c r="O116" s="80">
        <f t="shared" ref="O116:O120" si="72">M116+N116</f>
        <v>69.150000000000006</v>
      </c>
      <c r="P116" s="80">
        <v>11.4</v>
      </c>
      <c r="Q116" s="80">
        <v>0</v>
      </c>
      <c r="R116" s="80">
        <f t="shared" ref="R116:R120" si="73">P116+Q116</f>
        <v>11.4</v>
      </c>
      <c r="S116" s="80">
        <v>45</v>
      </c>
      <c r="T116" s="80">
        <v>1</v>
      </c>
      <c r="U116" s="80">
        <f>S116+T116</f>
        <v>46</v>
      </c>
      <c r="V116" s="80">
        <f t="shared" si="69"/>
        <v>65.914500000000004</v>
      </c>
      <c r="W116" s="41">
        <v>112</v>
      </c>
      <c r="X116" s="36">
        <v>113</v>
      </c>
      <c r="Y116" s="36" t="s">
        <v>57</v>
      </c>
      <c r="Z116" s="36">
        <v>125</v>
      </c>
      <c r="AA116" s="37" t="s">
        <v>52</v>
      </c>
      <c r="AB116" s="37"/>
      <c r="AC116" s="37"/>
      <c r="AD116" s="2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</row>
    <row r="117" spans="1:261" s="100" customFormat="1" ht="15" customHeight="1" x14ac:dyDescent="0.25">
      <c r="A117" s="36" t="s">
        <v>34</v>
      </c>
      <c r="B117" s="36" t="s">
        <v>35</v>
      </c>
      <c r="C117" s="36">
        <v>2025</v>
      </c>
      <c r="D117" s="36" t="s">
        <v>70</v>
      </c>
      <c r="E117" s="36">
        <v>2508110103</v>
      </c>
      <c r="F117" s="36" t="s">
        <v>188</v>
      </c>
      <c r="G117" s="80">
        <v>83.62</v>
      </c>
      <c r="H117" s="80">
        <v>0</v>
      </c>
      <c r="I117" s="80">
        <v>83.62</v>
      </c>
      <c r="J117" s="80">
        <v>65.62</v>
      </c>
      <c r="K117" s="80">
        <v>1</v>
      </c>
      <c r="L117" s="80">
        <v>66.62</v>
      </c>
      <c r="M117" s="80">
        <v>81.349999999999994</v>
      </c>
      <c r="N117" s="80">
        <v>0</v>
      </c>
      <c r="O117" s="80">
        <v>81.349999999999994</v>
      </c>
      <c r="P117" s="80">
        <v>0</v>
      </c>
      <c r="Q117" s="80">
        <v>0</v>
      </c>
      <c r="R117" s="80">
        <v>0</v>
      </c>
      <c r="S117" s="80">
        <v>45</v>
      </c>
      <c r="T117" s="80">
        <v>0</v>
      </c>
      <c r="U117" s="80">
        <v>45</v>
      </c>
      <c r="V117" s="80">
        <f t="shared" si="69"/>
        <v>64.644500000000008</v>
      </c>
      <c r="W117" s="41">
        <v>113</v>
      </c>
      <c r="X117" s="36">
        <v>116</v>
      </c>
      <c r="Y117" s="36" t="s">
        <v>57</v>
      </c>
      <c r="Z117" s="36">
        <v>125</v>
      </c>
      <c r="AA117" s="37" t="s">
        <v>52</v>
      </c>
      <c r="AB117" s="37"/>
      <c r="AC117" s="37"/>
      <c r="AD117" s="2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</row>
    <row r="118" spans="1:261" s="100" customFormat="1" ht="15" customHeight="1" x14ac:dyDescent="0.25">
      <c r="A118" s="36" t="s">
        <v>34</v>
      </c>
      <c r="B118" s="36" t="s">
        <v>35</v>
      </c>
      <c r="C118" s="36">
        <v>2025</v>
      </c>
      <c r="D118" s="36" t="s">
        <v>70</v>
      </c>
      <c r="E118" s="36">
        <v>2508110091</v>
      </c>
      <c r="F118" s="36" t="s">
        <v>189</v>
      </c>
      <c r="G118" s="80">
        <v>84.626000000000005</v>
      </c>
      <c r="H118" s="80">
        <v>2.5</v>
      </c>
      <c r="I118" s="80">
        <v>87.126000000000005</v>
      </c>
      <c r="J118" s="80">
        <v>65.09</v>
      </c>
      <c r="K118" s="80">
        <v>0</v>
      </c>
      <c r="L118" s="80">
        <v>65.09</v>
      </c>
      <c r="M118" s="80">
        <v>68.849999999999994</v>
      </c>
      <c r="N118" s="80">
        <v>0</v>
      </c>
      <c r="O118" s="80">
        <v>68.849999999999994</v>
      </c>
      <c r="P118" s="80">
        <v>22.8</v>
      </c>
      <c r="Q118" s="80">
        <v>0</v>
      </c>
      <c r="R118" s="80">
        <v>22.8</v>
      </c>
      <c r="S118" s="80">
        <v>45</v>
      </c>
      <c r="T118" s="80">
        <v>1</v>
      </c>
      <c r="U118" s="80">
        <v>46</v>
      </c>
      <c r="V118" s="80">
        <f t="shared" si="69"/>
        <v>64.412600000000012</v>
      </c>
      <c r="W118" s="41">
        <v>114</v>
      </c>
      <c r="X118" s="36">
        <v>118</v>
      </c>
      <c r="Y118" s="36" t="s">
        <v>57</v>
      </c>
      <c r="Z118" s="36">
        <v>125</v>
      </c>
      <c r="AA118" s="37" t="s">
        <v>52</v>
      </c>
      <c r="AB118" s="37"/>
      <c r="AC118" s="37"/>
      <c r="AD118" s="2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</row>
    <row r="119" spans="1:261" s="100" customFormat="1" ht="15" customHeight="1" x14ac:dyDescent="0.25">
      <c r="A119" s="36" t="s">
        <v>34</v>
      </c>
      <c r="B119" s="36" t="s">
        <v>35</v>
      </c>
      <c r="C119" s="36">
        <v>2025</v>
      </c>
      <c r="D119" s="36" t="s">
        <v>78</v>
      </c>
      <c r="E119" s="36">
        <v>2508110141</v>
      </c>
      <c r="F119" s="36" t="s">
        <v>190</v>
      </c>
      <c r="G119" s="80">
        <v>83.850999999999999</v>
      </c>
      <c r="H119" s="80">
        <v>2</v>
      </c>
      <c r="I119" s="80">
        <f t="shared" si="70"/>
        <v>85.850999999999999</v>
      </c>
      <c r="J119" s="80">
        <v>62.94</v>
      </c>
      <c r="K119" s="80">
        <v>0</v>
      </c>
      <c r="L119" s="80">
        <f t="shared" si="71"/>
        <v>62.94</v>
      </c>
      <c r="M119" s="80">
        <v>80.8</v>
      </c>
      <c r="N119" s="80">
        <v>0</v>
      </c>
      <c r="O119" s="80">
        <f t="shared" si="72"/>
        <v>80.8</v>
      </c>
      <c r="P119" s="80">
        <v>34.200000000000003</v>
      </c>
      <c r="Q119" s="80">
        <v>0</v>
      </c>
      <c r="R119" s="80">
        <f t="shared" si="73"/>
        <v>34.200000000000003</v>
      </c>
      <c r="S119" s="80">
        <v>45</v>
      </c>
      <c r="T119" s="80">
        <v>1</v>
      </c>
      <c r="U119" s="80">
        <f t="shared" ref="U119:U125" si="74">S119+T119</f>
        <v>46</v>
      </c>
      <c r="V119" s="80">
        <f t="shared" si="69"/>
        <v>63.840099999999993</v>
      </c>
      <c r="W119" s="41">
        <v>115</v>
      </c>
      <c r="X119" s="36">
        <v>122</v>
      </c>
      <c r="Y119" s="36" t="s">
        <v>57</v>
      </c>
      <c r="Z119" s="36">
        <v>125</v>
      </c>
      <c r="AA119" s="37" t="s">
        <v>52</v>
      </c>
      <c r="AB119" s="103"/>
      <c r="AC119" s="103"/>
      <c r="AD119" s="104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</row>
    <row r="120" spans="1:261" s="100" customFormat="1" ht="15" customHeight="1" x14ac:dyDescent="0.25">
      <c r="A120" s="36" t="s">
        <v>34</v>
      </c>
      <c r="B120" s="36" t="s">
        <v>35</v>
      </c>
      <c r="C120" s="36">
        <v>2025</v>
      </c>
      <c r="D120" s="36" t="s">
        <v>72</v>
      </c>
      <c r="E120" s="36">
        <v>2508110033</v>
      </c>
      <c r="F120" s="36" t="s">
        <v>191</v>
      </c>
      <c r="G120" s="80">
        <v>85.25</v>
      </c>
      <c r="H120" s="80">
        <v>0</v>
      </c>
      <c r="I120" s="80">
        <f t="shared" si="70"/>
        <v>85.25</v>
      </c>
      <c r="J120" s="80">
        <v>69.365591397849499</v>
      </c>
      <c r="K120" s="80">
        <v>1</v>
      </c>
      <c r="L120" s="80">
        <f t="shared" si="71"/>
        <v>70.365591397849499</v>
      </c>
      <c r="M120" s="80">
        <v>77.55</v>
      </c>
      <c r="N120" s="80">
        <v>0</v>
      </c>
      <c r="O120" s="80">
        <f t="shared" si="72"/>
        <v>77.55</v>
      </c>
      <c r="P120" s="80">
        <v>0</v>
      </c>
      <c r="Q120" s="80">
        <v>0</v>
      </c>
      <c r="R120" s="80">
        <f t="shared" si="73"/>
        <v>0</v>
      </c>
      <c r="S120" s="80">
        <v>45</v>
      </c>
      <c r="T120" s="80">
        <v>0</v>
      </c>
      <c r="U120" s="80">
        <v>45</v>
      </c>
      <c r="V120" s="80">
        <v>63.75</v>
      </c>
      <c r="W120" s="41">
        <v>116</v>
      </c>
      <c r="X120" s="36">
        <v>109</v>
      </c>
      <c r="Y120" s="36" t="s">
        <v>57</v>
      </c>
      <c r="Z120" s="36">
        <v>125</v>
      </c>
      <c r="AA120" s="37" t="s">
        <v>52</v>
      </c>
      <c r="AB120" s="37"/>
      <c r="AC120" s="37"/>
      <c r="AD120" s="102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1:261" s="100" customFormat="1" ht="15" customHeight="1" x14ac:dyDescent="0.25">
      <c r="A121" s="36" t="s">
        <v>34</v>
      </c>
      <c r="B121" s="36" t="s">
        <v>35</v>
      </c>
      <c r="C121" s="36">
        <v>2025</v>
      </c>
      <c r="D121" s="36" t="s">
        <v>70</v>
      </c>
      <c r="E121" s="36">
        <v>2508110101</v>
      </c>
      <c r="F121" s="36" t="s">
        <v>192</v>
      </c>
      <c r="G121" s="80">
        <v>68</v>
      </c>
      <c r="H121" s="80">
        <v>0</v>
      </c>
      <c r="I121" s="80">
        <v>68</v>
      </c>
      <c r="J121" s="80">
        <v>64.2</v>
      </c>
      <c r="K121" s="80">
        <v>0</v>
      </c>
      <c r="L121" s="80">
        <v>64.2</v>
      </c>
      <c r="M121" s="80">
        <v>71.45</v>
      </c>
      <c r="N121" s="80">
        <v>0</v>
      </c>
      <c r="O121" s="80">
        <v>71.45</v>
      </c>
      <c r="P121" s="80">
        <v>0</v>
      </c>
      <c r="Q121" s="80">
        <v>0</v>
      </c>
      <c r="R121" s="80">
        <v>0</v>
      </c>
      <c r="S121" s="80">
        <v>45</v>
      </c>
      <c r="T121" s="80">
        <v>0</v>
      </c>
      <c r="U121" s="80">
        <v>45</v>
      </c>
      <c r="V121" s="80">
        <f t="shared" ref="V121:V125" si="75">I121*0.1+L121*0.75+O121*0.05+R121*0.05+U121*0.05</f>
        <v>60.772500000000001</v>
      </c>
      <c r="W121" s="41">
        <v>117</v>
      </c>
      <c r="X121" s="36">
        <v>120</v>
      </c>
      <c r="Y121" s="36" t="s">
        <v>57</v>
      </c>
      <c r="Z121" s="36">
        <v>125</v>
      </c>
      <c r="AA121" s="37" t="s">
        <v>52</v>
      </c>
      <c r="AB121" s="103"/>
      <c r="AC121" s="103"/>
      <c r="AD121" s="104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1:261" s="100" customFormat="1" ht="15" customHeight="1" x14ac:dyDescent="0.25">
      <c r="A122" s="36" t="s">
        <v>34</v>
      </c>
      <c r="B122" s="36" t="s">
        <v>35</v>
      </c>
      <c r="C122" s="36">
        <v>2025</v>
      </c>
      <c r="D122" s="36" t="s">
        <v>78</v>
      </c>
      <c r="E122" s="36">
        <v>2508110127</v>
      </c>
      <c r="F122" s="36" t="s">
        <v>193</v>
      </c>
      <c r="G122" s="80">
        <v>0</v>
      </c>
      <c r="H122" s="80">
        <v>0</v>
      </c>
      <c r="I122" s="80">
        <f t="shared" ref="I122:I125" si="76">G122+H122</f>
        <v>0</v>
      </c>
      <c r="J122" s="80">
        <v>71.22</v>
      </c>
      <c r="K122" s="80">
        <v>0</v>
      </c>
      <c r="L122" s="80">
        <f t="shared" ref="L122:L125" si="77">J122+K122</f>
        <v>71.22</v>
      </c>
      <c r="M122" s="80">
        <v>0</v>
      </c>
      <c r="N122" s="80">
        <v>0</v>
      </c>
      <c r="O122" s="80">
        <f t="shared" ref="O122:O125" si="78">M122+N122</f>
        <v>0</v>
      </c>
      <c r="P122" s="80">
        <v>0</v>
      </c>
      <c r="Q122" s="80">
        <v>0</v>
      </c>
      <c r="R122" s="80">
        <f t="shared" ref="R122:R125" si="79">P122+Q122</f>
        <v>0</v>
      </c>
      <c r="S122" s="80">
        <v>0</v>
      </c>
      <c r="T122" s="80">
        <v>0</v>
      </c>
      <c r="U122" s="80">
        <f t="shared" si="74"/>
        <v>0</v>
      </c>
      <c r="V122" s="80">
        <f t="shared" si="75"/>
        <v>53.414999999999999</v>
      </c>
      <c r="W122" s="41">
        <v>118</v>
      </c>
      <c r="X122" s="36">
        <v>98</v>
      </c>
      <c r="Y122" s="36" t="s">
        <v>57</v>
      </c>
      <c r="Z122" s="36">
        <v>125</v>
      </c>
      <c r="AA122" s="37" t="s">
        <v>52</v>
      </c>
      <c r="AB122" s="37"/>
      <c r="AC122" s="37"/>
      <c r="AD122" s="2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1:261" s="100" customFormat="1" ht="15" customHeight="1" x14ac:dyDescent="0.25">
      <c r="A123" s="36" t="s">
        <v>34</v>
      </c>
      <c r="B123" s="36" t="s">
        <v>35</v>
      </c>
      <c r="C123" s="36">
        <v>2025</v>
      </c>
      <c r="D123" s="36" t="s">
        <v>78</v>
      </c>
      <c r="E123" s="36">
        <v>2508110125</v>
      </c>
      <c r="F123" s="36" t="s">
        <v>194</v>
      </c>
      <c r="G123" s="80">
        <v>0</v>
      </c>
      <c r="H123" s="80">
        <v>0</v>
      </c>
      <c r="I123" s="80">
        <f t="shared" si="76"/>
        <v>0</v>
      </c>
      <c r="J123" s="80">
        <v>66.510000000000005</v>
      </c>
      <c r="K123" s="80">
        <v>0</v>
      </c>
      <c r="L123" s="80">
        <f t="shared" si="77"/>
        <v>66.510000000000005</v>
      </c>
      <c r="M123" s="80">
        <v>0</v>
      </c>
      <c r="N123" s="80">
        <v>0</v>
      </c>
      <c r="O123" s="80">
        <f t="shared" si="78"/>
        <v>0</v>
      </c>
      <c r="P123" s="80">
        <v>0</v>
      </c>
      <c r="Q123" s="80">
        <v>0</v>
      </c>
      <c r="R123" s="80">
        <f t="shared" si="79"/>
        <v>0</v>
      </c>
      <c r="S123" s="80">
        <v>0</v>
      </c>
      <c r="T123" s="80">
        <v>0</v>
      </c>
      <c r="U123" s="80">
        <f t="shared" si="74"/>
        <v>0</v>
      </c>
      <c r="V123" s="80">
        <f t="shared" si="75"/>
        <v>49.882500000000007</v>
      </c>
      <c r="W123" s="41">
        <v>119</v>
      </c>
      <c r="X123" s="36">
        <v>115</v>
      </c>
      <c r="Y123" s="36" t="s">
        <v>57</v>
      </c>
      <c r="Z123" s="36">
        <v>125</v>
      </c>
      <c r="AA123" s="37" t="s">
        <v>52</v>
      </c>
      <c r="AB123" s="37"/>
      <c r="AC123" s="37"/>
      <c r="AD123" s="105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1:261" s="100" customFormat="1" ht="14" x14ac:dyDescent="0.25">
      <c r="A124" s="36" t="s">
        <v>34</v>
      </c>
      <c r="B124" s="36" t="s">
        <v>35</v>
      </c>
      <c r="C124" s="36">
        <v>2025</v>
      </c>
      <c r="D124" s="36" t="s">
        <v>78</v>
      </c>
      <c r="E124" s="36">
        <v>2508110126</v>
      </c>
      <c r="F124" s="36" t="s">
        <v>195</v>
      </c>
      <c r="G124" s="80">
        <v>0</v>
      </c>
      <c r="H124" s="80">
        <v>0</v>
      </c>
      <c r="I124" s="80">
        <f t="shared" si="76"/>
        <v>0</v>
      </c>
      <c r="J124" s="80">
        <v>64.53</v>
      </c>
      <c r="K124" s="80">
        <v>0</v>
      </c>
      <c r="L124" s="80">
        <f t="shared" si="77"/>
        <v>64.53</v>
      </c>
      <c r="M124" s="80">
        <v>0</v>
      </c>
      <c r="N124" s="80">
        <v>0</v>
      </c>
      <c r="O124" s="80">
        <f t="shared" si="78"/>
        <v>0</v>
      </c>
      <c r="P124" s="80">
        <v>0</v>
      </c>
      <c r="Q124" s="80">
        <v>0</v>
      </c>
      <c r="R124" s="80">
        <f t="shared" si="79"/>
        <v>0</v>
      </c>
      <c r="S124" s="80">
        <v>0</v>
      </c>
      <c r="T124" s="80">
        <v>0</v>
      </c>
      <c r="U124" s="80">
        <f t="shared" si="74"/>
        <v>0</v>
      </c>
      <c r="V124" s="80">
        <f t="shared" si="75"/>
        <v>48.397500000000001</v>
      </c>
      <c r="W124" s="41">
        <v>120</v>
      </c>
      <c r="X124" s="36">
        <v>119</v>
      </c>
      <c r="Y124" s="36" t="s">
        <v>57</v>
      </c>
      <c r="Z124" s="36">
        <v>125</v>
      </c>
      <c r="AA124" s="37" t="s">
        <v>52</v>
      </c>
      <c r="AB124" s="37"/>
      <c r="AC124" s="37"/>
      <c r="AD124" s="105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1:261" s="100" customFormat="1" ht="14" x14ac:dyDescent="0.25">
      <c r="A125" s="36" t="s">
        <v>34</v>
      </c>
      <c r="B125" s="36" t="s">
        <v>35</v>
      </c>
      <c r="C125" s="36">
        <v>2025</v>
      </c>
      <c r="D125" s="36" t="s">
        <v>78</v>
      </c>
      <c r="E125" s="36">
        <v>2508110124</v>
      </c>
      <c r="F125" s="36" t="s">
        <v>196</v>
      </c>
      <c r="G125" s="80">
        <v>0</v>
      </c>
      <c r="H125" s="80">
        <v>0</v>
      </c>
      <c r="I125" s="80">
        <f t="shared" si="76"/>
        <v>0</v>
      </c>
      <c r="J125" s="80">
        <v>63.49</v>
      </c>
      <c r="K125" s="80">
        <v>0</v>
      </c>
      <c r="L125" s="80">
        <f t="shared" si="77"/>
        <v>63.49</v>
      </c>
      <c r="M125" s="80">
        <v>0</v>
      </c>
      <c r="N125" s="80">
        <v>0</v>
      </c>
      <c r="O125" s="80">
        <f t="shared" si="78"/>
        <v>0</v>
      </c>
      <c r="P125" s="80">
        <v>0</v>
      </c>
      <c r="Q125" s="80">
        <v>0</v>
      </c>
      <c r="R125" s="80">
        <f t="shared" si="79"/>
        <v>0</v>
      </c>
      <c r="S125" s="80">
        <v>0</v>
      </c>
      <c r="T125" s="80">
        <v>0</v>
      </c>
      <c r="U125" s="80">
        <f t="shared" si="74"/>
        <v>0</v>
      </c>
      <c r="V125" s="80">
        <f t="shared" si="75"/>
        <v>47.6175</v>
      </c>
      <c r="W125" s="41">
        <v>121</v>
      </c>
      <c r="X125" s="36">
        <v>121</v>
      </c>
      <c r="Y125" s="36" t="s">
        <v>57</v>
      </c>
      <c r="Z125" s="36">
        <v>125</v>
      </c>
      <c r="AA125" s="37" t="s">
        <v>52</v>
      </c>
      <c r="AB125" s="103"/>
      <c r="AC125" s="103"/>
      <c r="AD125" s="106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1:261" s="100" customFormat="1" ht="14" x14ac:dyDescent="0.25">
      <c r="A126" s="36" t="s">
        <v>34</v>
      </c>
      <c r="B126" s="36" t="s">
        <v>35</v>
      </c>
      <c r="C126" s="36">
        <v>2025</v>
      </c>
      <c r="D126" s="36" t="s">
        <v>72</v>
      </c>
      <c r="E126" s="36">
        <v>2508110020</v>
      </c>
      <c r="F126" s="36" t="s">
        <v>197</v>
      </c>
      <c r="G126" s="80"/>
      <c r="H126" s="80"/>
      <c r="I126" s="80"/>
      <c r="J126" s="80">
        <v>89.1142857142857</v>
      </c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41">
        <v>122</v>
      </c>
      <c r="X126" s="36">
        <v>13</v>
      </c>
      <c r="Y126" s="36" t="s">
        <v>36</v>
      </c>
      <c r="Z126" s="36">
        <v>125</v>
      </c>
      <c r="AA126" s="37"/>
      <c r="AB126" s="37"/>
      <c r="AC126" s="37"/>
      <c r="AD126" s="105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1:261" ht="15" customHeight="1" x14ac:dyDescent="0.25">
      <c r="A127" s="24"/>
      <c r="B127" s="24"/>
      <c r="C127" s="25"/>
      <c r="D127" s="24"/>
      <c r="E127" s="24"/>
      <c r="F127" s="24"/>
      <c r="G127" s="26"/>
      <c r="H127" s="25"/>
      <c r="I127" s="26"/>
      <c r="J127" s="26"/>
      <c r="K127" s="25"/>
      <c r="L127" s="25"/>
      <c r="M127" s="26"/>
      <c r="N127" s="25"/>
      <c r="O127" s="26"/>
      <c r="P127" s="26"/>
      <c r="Q127" s="26"/>
      <c r="R127" s="26"/>
      <c r="S127" s="26"/>
      <c r="T127" s="25"/>
      <c r="U127" s="26"/>
      <c r="V127" s="27"/>
      <c r="W127" s="27"/>
      <c r="X127" s="24"/>
      <c r="Y127" s="24"/>
      <c r="Z127" s="24"/>
      <c r="AA127" s="22"/>
      <c r="AB127" s="22"/>
      <c r="AC127" s="25"/>
      <c r="AD127" s="28"/>
      <c r="IV127" s="3"/>
      <c r="IW127" s="3"/>
      <c r="IX127" s="3"/>
      <c r="IY127" s="3"/>
      <c r="IZ127" s="3"/>
      <c r="JA127" s="3"/>
    </row>
    <row r="128" spans="1:261" ht="15" customHeight="1" x14ac:dyDescent="0.25">
      <c r="A128" s="29" t="s">
        <v>59</v>
      </c>
      <c r="B128" s="30" t="s">
        <v>60</v>
      </c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</row>
    <row r="129" spans="1:24" ht="15" customHeight="1" x14ac:dyDescent="0.25">
      <c r="A129" s="31"/>
      <c r="B129" s="32" t="s">
        <v>61</v>
      </c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 spans="1:24" ht="15" customHeight="1" x14ac:dyDescent="0.25">
      <c r="A130" s="31"/>
      <c r="B130" s="30" t="s">
        <v>62</v>
      </c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 spans="1:24" s="3" customFormat="1" ht="14.15" customHeight="1" x14ac:dyDescent="0.25">
      <c r="A131" s="31"/>
      <c r="B131" s="30" t="s">
        <v>63</v>
      </c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  <row r="132" spans="1:24" s="3" customFormat="1" ht="15" customHeight="1" x14ac:dyDescent="0.25">
      <c r="A132" s="33"/>
      <c r="B132" s="32" t="s">
        <v>64</v>
      </c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</row>
    <row r="133" spans="1:24" ht="15" customHeight="1" x14ac:dyDescent="0.25">
      <c r="C133" s="3"/>
    </row>
    <row r="134" spans="1:24" ht="15" customHeight="1" x14ac:dyDescent="0.25">
      <c r="C134" s="3"/>
    </row>
    <row r="135" spans="1:24" ht="15" customHeight="1" x14ac:dyDescent="0.25">
      <c r="C135" s="3"/>
    </row>
    <row r="136" spans="1:24" ht="15" customHeight="1" x14ac:dyDescent="0.25">
      <c r="C136" s="3"/>
    </row>
    <row r="137" spans="1:24" ht="15" customHeight="1" x14ac:dyDescent="0.25">
      <c r="C137" s="3"/>
    </row>
    <row r="138" spans="1:24" ht="15" customHeight="1" x14ac:dyDescent="0.25">
      <c r="C138" s="3"/>
    </row>
    <row r="139" spans="1:24" ht="15" customHeight="1" x14ac:dyDescent="0.25">
      <c r="C139" s="3"/>
    </row>
    <row r="140" spans="1:24" ht="15" customHeight="1" x14ac:dyDescent="0.25">
      <c r="C140" s="3"/>
    </row>
    <row r="141" spans="1:24" ht="15" customHeight="1" x14ac:dyDescent="0.25">
      <c r="C141" s="3"/>
    </row>
    <row r="142" spans="1:24" ht="15" customHeight="1" x14ac:dyDescent="0.25">
      <c r="C142" s="3"/>
    </row>
  </sheetData>
  <phoneticPr fontId="25" type="noConversion"/>
  <conditionalFormatting sqref="Y5:Y126">
    <cfRule type="containsText" dxfId="0" priority="1" operator="containsText" text="是">
      <formula>NOT(ISERROR(SEARCH("是",Y5)))</formula>
    </cfRule>
  </conditionalFormatting>
  <dataValidations count="5">
    <dataValidation type="list" allowBlank="1" showInputMessage="1" showErrorMessage="1" sqref="Y127 Y97:Y125 Y38:Y65 Y69:Y93 Y5:Y33" xr:uid="{00000000-0002-0000-0400-000000000000}">
      <formula1>"是,否"</formula1>
    </dataValidation>
    <dataValidation type="list" allowBlank="1" showInputMessage="1" showErrorMessage="1" sqref="AA127 U1:U3 U128:U65630 AA4:AA125" xr:uid="{00000000-0002-0000-0400-000001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AB127 V1:V2 V128:V65630" xr:uid="{00000000-0002-0000-0400-000002000000}">
      <formula1>$CQ$5:$CQ$126</formula1>
    </dataValidation>
    <dataValidation type="list" allowBlank="1" showInputMessage="1" showErrorMessage="1" sqref="AC127 W1:W3 W128:W1048576 AC4:AC123" xr:uid="{00000000-0002-0000-0400-000003000000}">
      <formula1>"三好学生,三好学生标兵,优秀学生干部"</formula1>
    </dataValidation>
    <dataValidation type="list" allowBlank="1" showInputMessage="1" showErrorMessage="1" sqref="AB5:AB123" xr:uid="{00000000-0002-0000-0400-000004000000}">
      <formula1>"学业进步奖,研究与创新奖,道德风尚奖,文体活动奖,社会工作奖"</formula1>
    </dataValidation>
  </dataValidations>
  <pageMargins left="0.25" right="0.25" top="0.75" bottom="0.75" header="0.3" footer="0.3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A113"/>
  <sheetViews>
    <sheetView workbookViewId="0">
      <selection activeCell="E24" sqref="E24"/>
    </sheetView>
  </sheetViews>
  <sheetFormatPr defaultColWidth="9" defaultRowHeight="15" x14ac:dyDescent="0.25"/>
  <cols>
    <col min="1" max="2" width="9.5" style="3" customWidth="1"/>
    <col min="3" max="3" width="9.5" style="4" customWidth="1"/>
    <col min="4" max="4" width="5.33203125" style="3" customWidth="1"/>
    <col min="5" max="5" width="6.83203125" style="3" bestFit="1" customWidth="1"/>
    <col min="6" max="6" width="5.33203125" style="3" customWidth="1"/>
    <col min="7" max="8" width="6.58203125" style="5" customWidth="1"/>
    <col min="9" max="9" width="4.58203125" style="5" customWidth="1"/>
    <col min="10" max="11" width="6.58203125" style="5" customWidth="1"/>
    <col min="12" max="12" width="4.58203125" style="5" customWidth="1"/>
    <col min="13" max="14" width="6.58203125" style="5" customWidth="1"/>
    <col min="15" max="15" width="4.58203125" style="5" customWidth="1"/>
    <col min="16" max="16" width="6.58203125" style="6" customWidth="1"/>
    <col min="17" max="17" width="7.58203125" style="6" customWidth="1"/>
    <col min="18" max="18" width="6.58203125" style="6" customWidth="1"/>
    <col min="19" max="19" width="7.5" style="83" customWidth="1"/>
    <col min="20" max="20" width="7.08203125" style="6" customWidth="1"/>
    <col min="21" max="21" width="5.5" style="5" customWidth="1"/>
    <col min="22" max="22" width="8" style="5" customWidth="1"/>
    <col min="23" max="23" width="8.33203125" style="4" customWidth="1"/>
    <col min="24" max="26" width="8.58203125" style="3" customWidth="1"/>
    <col min="27" max="27" width="11.08203125" style="3" customWidth="1"/>
    <col min="28" max="28" width="9.58203125" style="3" customWidth="1"/>
    <col min="29" max="85" width="9" style="3"/>
    <col min="86" max="86" width="3.08203125" style="3" customWidth="1"/>
    <col min="87" max="87" width="13.08203125" style="3" customWidth="1"/>
    <col min="88" max="88" width="4.58203125" style="3" customWidth="1"/>
    <col min="89" max="89" width="11.25" style="3" customWidth="1"/>
    <col min="90" max="255" width="9" style="3"/>
  </cols>
  <sheetData>
    <row r="1" spans="1:261" ht="15" customHeight="1" x14ac:dyDescent="0.25">
      <c r="A1" s="8" t="s">
        <v>0</v>
      </c>
      <c r="B1" s="8"/>
      <c r="C1" s="9"/>
      <c r="T1" s="84"/>
    </row>
    <row r="2" spans="1:261" s="1" customFormat="1" ht="17.5" x14ac:dyDescent="0.25">
      <c r="A2" s="11" t="s">
        <v>198</v>
      </c>
      <c r="B2" s="11"/>
      <c r="C2" s="11"/>
      <c r="D2" s="11"/>
      <c r="E2" s="11"/>
      <c r="F2" s="11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11"/>
      <c r="X2" s="12"/>
      <c r="Y2" s="12"/>
      <c r="Z2" s="12"/>
      <c r="AA2" s="12"/>
      <c r="AB2" s="12"/>
      <c r="AC2" s="12"/>
      <c r="AD2" s="12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61" s="2" customFormat="1" ht="15.5" x14ac:dyDescent="0.25">
      <c r="A3" s="13" t="s">
        <v>1</v>
      </c>
      <c r="B3" s="13"/>
      <c r="C3" s="13" t="s">
        <v>2</v>
      </c>
      <c r="D3" s="14"/>
      <c r="E3" s="14"/>
      <c r="F3" s="14"/>
      <c r="G3" s="86"/>
      <c r="H3" s="86"/>
      <c r="I3" s="86"/>
      <c r="J3" s="86"/>
      <c r="K3" s="86"/>
      <c r="L3" s="86"/>
      <c r="M3" s="86"/>
      <c r="N3" s="86"/>
      <c r="O3" s="86"/>
      <c r="P3" s="86"/>
      <c r="Q3" s="87"/>
      <c r="R3" s="86"/>
      <c r="S3" s="88"/>
      <c r="T3" s="86"/>
      <c r="U3" s="86"/>
      <c r="V3" s="89"/>
      <c r="X3" s="13" t="s">
        <v>3</v>
      </c>
    </row>
    <row r="4" spans="1:261" ht="41.15" customHeight="1" x14ac:dyDescent="0.25">
      <c r="A4" s="17" t="s">
        <v>4</v>
      </c>
      <c r="B4" s="17" t="s">
        <v>5</v>
      </c>
      <c r="C4" s="18" t="s">
        <v>6</v>
      </c>
      <c r="D4" s="17" t="s">
        <v>7</v>
      </c>
      <c r="E4" s="17" t="s">
        <v>8</v>
      </c>
      <c r="F4" s="17" t="s">
        <v>9</v>
      </c>
      <c r="G4" s="19" t="s">
        <v>10</v>
      </c>
      <c r="H4" s="19" t="s">
        <v>11</v>
      </c>
      <c r="I4" s="19" t="s">
        <v>12</v>
      </c>
      <c r="J4" s="19" t="s">
        <v>13</v>
      </c>
      <c r="K4" s="19" t="s">
        <v>14</v>
      </c>
      <c r="L4" s="19" t="s">
        <v>15</v>
      </c>
      <c r="M4" s="19" t="s">
        <v>16</v>
      </c>
      <c r="N4" s="19" t="s">
        <v>17</v>
      </c>
      <c r="O4" s="19" t="s">
        <v>18</v>
      </c>
      <c r="P4" s="19" t="s">
        <v>19</v>
      </c>
      <c r="Q4" s="19" t="s">
        <v>20</v>
      </c>
      <c r="R4" s="19" t="s">
        <v>21</v>
      </c>
      <c r="S4" s="19" t="s">
        <v>22</v>
      </c>
      <c r="T4" s="19" t="s">
        <v>23</v>
      </c>
      <c r="U4" s="19" t="s">
        <v>24</v>
      </c>
      <c r="V4" s="19" t="s">
        <v>25</v>
      </c>
      <c r="W4" s="19" t="s">
        <v>26</v>
      </c>
      <c r="X4" s="18" t="s">
        <v>27</v>
      </c>
      <c r="Y4" s="20" t="s">
        <v>28</v>
      </c>
      <c r="Z4" s="19" t="s">
        <v>29</v>
      </c>
      <c r="AA4" s="18" t="s">
        <v>30</v>
      </c>
      <c r="AB4" s="18" t="s">
        <v>31</v>
      </c>
      <c r="AC4" s="18" t="s">
        <v>32</v>
      </c>
      <c r="AD4" s="21" t="s">
        <v>33</v>
      </c>
      <c r="IV4" s="3"/>
      <c r="IW4" s="3"/>
      <c r="IX4" s="3"/>
      <c r="IY4" s="3"/>
      <c r="IZ4" s="3"/>
      <c r="JA4" s="3"/>
    </row>
    <row r="5" spans="1:261" s="35" customFormat="1" ht="15" customHeight="1" x14ac:dyDescent="0.25">
      <c r="A5" s="36" t="s">
        <v>34</v>
      </c>
      <c r="B5" s="36" t="s">
        <v>65</v>
      </c>
      <c r="C5" s="37">
        <v>2025</v>
      </c>
      <c r="D5" s="57" t="s">
        <v>199</v>
      </c>
      <c r="E5" s="57" t="s">
        <v>200</v>
      </c>
      <c r="F5" s="57" t="s">
        <v>201</v>
      </c>
      <c r="G5" s="90">
        <v>86.22</v>
      </c>
      <c r="H5" s="91">
        <v>13.775</v>
      </c>
      <c r="I5" s="92">
        <f t="shared" ref="I5:I8" si="0">G5+H5</f>
        <v>99.995000000000005</v>
      </c>
      <c r="J5" s="92">
        <f>VLOOKUP(F5,[1]工作表1!A:W,23,0)</f>
        <v>95.76</v>
      </c>
      <c r="K5" s="91">
        <v>5.3</v>
      </c>
      <c r="L5" s="92">
        <v>100</v>
      </c>
      <c r="M5" s="90">
        <v>85.4</v>
      </c>
      <c r="N5" s="90">
        <v>0</v>
      </c>
      <c r="O5" s="92">
        <f t="shared" ref="O5:O10" si="1">M5+N5</f>
        <v>85.4</v>
      </c>
      <c r="P5" s="91">
        <v>60</v>
      </c>
      <c r="Q5" s="92">
        <v>1.5</v>
      </c>
      <c r="R5" s="92">
        <f t="shared" ref="R5:R10" si="2">SUM(P5:Q5)</f>
        <v>61.5</v>
      </c>
      <c r="S5" s="91">
        <v>60</v>
      </c>
      <c r="T5" s="91">
        <v>11</v>
      </c>
      <c r="U5" s="92">
        <f t="shared" ref="U5:U10" si="3">SUM(S5:T5)</f>
        <v>71</v>
      </c>
      <c r="V5" s="92">
        <f t="shared" ref="V5:V27" si="4">I5*0.1+L5*0.75+O5*0.05+R5*0.05+U5*0.05</f>
        <v>95.894499999999994</v>
      </c>
      <c r="W5" s="41">
        <v>1</v>
      </c>
      <c r="X5" s="36">
        <v>1</v>
      </c>
      <c r="Y5" s="80" t="s">
        <v>36</v>
      </c>
      <c r="Z5" s="36">
        <v>93</v>
      </c>
      <c r="AA5" s="37" t="s">
        <v>37</v>
      </c>
      <c r="AB5" s="37" t="s">
        <v>39</v>
      </c>
      <c r="AC5" s="37" t="s">
        <v>38</v>
      </c>
      <c r="AD5" s="36"/>
    </row>
    <row r="6" spans="1:261" s="35" customFormat="1" ht="15" customHeight="1" x14ac:dyDescent="0.25">
      <c r="A6" s="36" t="s">
        <v>34</v>
      </c>
      <c r="B6" s="36" t="s">
        <v>65</v>
      </c>
      <c r="C6" s="37">
        <v>2025</v>
      </c>
      <c r="D6" s="36" t="s">
        <v>202</v>
      </c>
      <c r="E6" s="57">
        <v>2508110362</v>
      </c>
      <c r="F6" s="57" t="s">
        <v>203</v>
      </c>
      <c r="G6" s="93">
        <v>86.46</v>
      </c>
      <c r="H6" s="93">
        <v>4</v>
      </c>
      <c r="I6" s="93">
        <v>90.46</v>
      </c>
      <c r="J6" s="93">
        <v>91.57</v>
      </c>
      <c r="K6" s="93">
        <v>7.5</v>
      </c>
      <c r="L6" s="93">
        <v>99.07</v>
      </c>
      <c r="M6" s="93">
        <v>73.2</v>
      </c>
      <c r="N6" s="93">
        <v>0</v>
      </c>
      <c r="O6" s="93">
        <v>73.2</v>
      </c>
      <c r="P6" s="93">
        <v>57.4</v>
      </c>
      <c r="Q6" s="93">
        <v>0</v>
      </c>
      <c r="R6" s="93">
        <v>57.4</v>
      </c>
      <c r="S6" s="93">
        <v>60</v>
      </c>
      <c r="T6" s="93">
        <v>11</v>
      </c>
      <c r="U6" s="93">
        <v>71</v>
      </c>
      <c r="V6" s="93">
        <v>93.43</v>
      </c>
      <c r="W6" s="41">
        <v>2</v>
      </c>
      <c r="X6" s="36">
        <v>5</v>
      </c>
      <c r="Y6" s="80" t="s">
        <v>36</v>
      </c>
      <c r="Z6" s="36">
        <v>93</v>
      </c>
      <c r="AA6" s="37" t="s">
        <v>37</v>
      </c>
      <c r="AB6" s="37"/>
      <c r="AC6" s="37" t="s">
        <v>40</v>
      </c>
      <c r="AD6" s="36"/>
    </row>
    <row r="7" spans="1:261" s="35" customFormat="1" ht="15" customHeight="1" x14ac:dyDescent="0.25">
      <c r="A7" s="36" t="s">
        <v>34</v>
      </c>
      <c r="B7" s="36" t="s">
        <v>65</v>
      </c>
      <c r="C7" s="37">
        <v>2025</v>
      </c>
      <c r="D7" s="57" t="s">
        <v>199</v>
      </c>
      <c r="E7" s="57" t="s">
        <v>204</v>
      </c>
      <c r="F7" s="57" t="s">
        <v>205</v>
      </c>
      <c r="G7" s="90">
        <v>86.91</v>
      </c>
      <c r="H7" s="91">
        <v>7.58</v>
      </c>
      <c r="I7" s="92">
        <f t="shared" si="0"/>
        <v>94.49</v>
      </c>
      <c r="J7" s="92">
        <f>VLOOKUP(F7,[1]工作表1!A:W,23,0)</f>
        <v>93.11</v>
      </c>
      <c r="K7" s="91">
        <v>3.5</v>
      </c>
      <c r="L7" s="92">
        <f t="shared" ref="L7:L10" si="5">J7+K7</f>
        <v>96.61</v>
      </c>
      <c r="M7" s="90">
        <v>88.15</v>
      </c>
      <c r="N7" s="90">
        <v>0.75</v>
      </c>
      <c r="O7" s="92">
        <f t="shared" si="1"/>
        <v>88.9</v>
      </c>
      <c r="P7" s="91">
        <v>60</v>
      </c>
      <c r="Q7" s="92">
        <v>0</v>
      </c>
      <c r="R7" s="92">
        <f t="shared" si="2"/>
        <v>60</v>
      </c>
      <c r="S7" s="91">
        <v>60</v>
      </c>
      <c r="T7" s="91">
        <v>10</v>
      </c>
      <c r="U7" s="92">
        <f t="shared" si="3"/>
        <v>70</v>
      </c>
      <c r="V7" s="92">
        <f t="shared" si="4"/>
        <v>92.851500000000001</v>
      </c>
      <c r="W7" s="41">
        <v>3</v>
      </c>
      <c r="X7" s="36">
        <v>2</v>
      </c>
      <c r="Y7" s="80" t="s">
        <v>36</v>
      </c>
      <c r="Z7" s="36">
        <v>93</v>
      </c>
      <c r="AA7" s="37" t="s">
        <v>37</v>
      </c>
      <c r="AB7" s="37"/>
      <c r="AC7" s="37" t="s">
        <v>40</v>
      </c>
      <c r="AD7" s="36"/>
    </row>
    <row r="8" spans="1:261" s="35" customFormat="1" ht="15" customHeight="1" x14ac:dyDescent="0.25">
      <c r="A8" s="36" t="s">
        <v>34</v>
      </c>
      <c r="B8" s="36" t="s">
        <v>65</v>
      </c>
      <c r="C8" s="37">
        <v>2025</v>
      </c>
      <c r="D8" s="57" t="s">
        <v>199</v>
      </c>
      <c r="E8" s="57" t="s">
        <v>206</v>
      </c>
      <c r="F8" s="57" t="s">
        <v>207</v>
      </c>
      <c r="G8" s="90">
        <v>86.86</v>
      </c>
      <c r="H8" s="91">
        <v>7</v>
      </c>
      <c r="I8" s="92">
        <f t="shared" si="0"/>
        <v>93.86</v>
      </c>
      <c r="J8" s="92">
        <f>VLOOKUP(F8,[1]工作表1!A:W,23,0)</f>
        <v>91.87</v>
      </c>
      <c r="K8" s="91">
        <v>3.5</v>
      </c>
      <c r="L8" s="92">
        <f t="shared" si="5"/>
        <v>95.37</v>
      </c>
      <c r="M8" s="90">
        <v>92.5</v>
      </c>
      <c r="N8" s="90">
        <v>2.5</v>
      </c>
      <c r="O8" s="92">
        <f t="shared" si="1"/>
        <v>95</v>
      </c>
      <c r="P8" s="91">
        <v>58.8</v>
      </c>
      <c r="Q8" s="92">
        <v>0</v>
      </c>
      <c r="R8" s="92">
        <f t="shared" si="2"/>
        <v>58.8</v>
      </c>
      <c r="S8" s="91">
        <v>60</v>
      </c>
      <c r="T8" s="91">
        <v>10</v>
      </c>
      <c r="U8" s="92">
        <f t="shared" si="3"/>
        <v>70</v>
      </c>
      <c r="V8" s="92">
        <f t="shared" si="4"/>
        <v>92.103499999999997</v>
      </c>
      <c r="W8" s="41">
        <v>4</v>
      </c>
      <c r="X8" s="36">
        <v>3</v>
      </c>
      <c r="Y8" s="80" t="s">
        <v>36</v>
      </c>
      <c r="Z8" s="36">
        <v>93</v>
      </c>
      <c r="AA8" s="37" t="s">
        <v>37</v>
      </c>
      <c r="AB8" s="37"/>
      <c r="AC8" s="37" t="s">
        <v>40</v>
      </c>
      <c r="AD8" s="36"/>
      <c r="CO8" s="35" t="s">
        <v>41</v>
      </c>
      <c r="CP8" s="35" t="s">
        <v>42</v>
      </c>
      <c r="CQ8" s="35" t="s">
        <v>39</v>
      </c>
    </row>
    <row r="9" spans="1:261" s="35" customFormat="1" ht="15" customHeight="1" x14ac:dyDescent="0.25">
      <c r="A9" s="36" t="s">
        <v>34</v>
      </c>
      <c r="B9" s="36" t="s">
        <v>65</v>
      </c>
      <c r="C9" s="37">
        <v>2025</v>
      </c>
      <c r="D9" s="57" t="s">
        <v>199</v>
      </c>
      <c r="E9" s="57" t="s">
        <v>208</v>
      </c>
      <c r="F9" s="57" t="s">
        <v>209</v>
      </c>
      <c r="G9" s="90">
        <v>86.85</v>
      </c>
      <c r="H9" s="91">
        <v>15.08</v>
      </c>
      <c r="I9" s="92">
        <v>100</v>
      </c>
      <c r="J9" s="92">
        <f>VLOOKUP(F9,[1]工作表1!A:W,23,0)</f>
        <v>90.49</v>
      </c>
      <c r="K9" s="91">
        <v>3.0249999999999999</v>
      </c>
      <c r="L9" s="92">
        <f t="shared" si="5"/>
        <v>93.515000000000001</v>
      </c>
      <c r="M9" s="90">
        <v>92.95</v>
      </c>
      <c r="N9" s="90">
        <v>1.25</v>
      </c>
      <c r="O9" s="92">
        <f t="shared" si="1"/>
        <v>94.2</v>
      </c>
      <c r="P9" s="91">
        <v>60</v>
      </c>
      <c r="Q9" s="92">
        <v>0.15</v>
      </c>
      <c r="R9" s="92">
        <f t="shared" si="2"/>
        <v>60.15</v>
      </c>
      <c r="S9" s="91">
        <v>60</v>
      </c>
      <c r="T9" s="91">
        <v>14</v>
      </c>
      <c r="U9" s="92">
        <f t="shared" si="3"/>
        <v>74</v>
      </c>
      <c r="V9" s="92">
        <f t="shared" si="4"/>
        <v>91.553749999999994</v>
      </c>
      <c r="W9" s="41">
        <v>5</v>
      </c>
      <c r="X9" s="36">
        <v>9</v>
      </c>
      <c r="Y9" s="80" t="s">
        <v>36</v>
      </c>
      <c r="Z9" s="36">
        <v>93</v>
      </c>
      <c r="AA9" s="37" t="s">
        <v>48</v>
      </c>
      <c r="AB9" s="37" t="s">
        <v>51</v>
      </c>
      <c r="AC9" s="37" t="s">
        <v>40</v>
      </c>
      <c r="AD9" s="36"/>
      <c r="CO9" s="35" t="s">
        <v>45</v>
      </c>
      <c r="CP9" s="35" t="s">
        <v>46</v>
      </c>
      <c r="CQ9" s="35" t="s">
        <v>47</v>
      </c>
    </row>
    <row r="10" spans="1:261" s="35" customFormat="1" ht="15" customHeight="1" x14ac:dyDescent="0.25">
      <c r="A10" s="36" t="s">
        <v>34</v>
      </c>
      <c r="B10" s="36" t="s">
        <v>65</v>
      </c>
      <c r="C10" s="37">
        <v>2025</v>
      </c>
      <c r="D10" s="57" t="s">
        <v>199</v>
      </c>
      <c r="E10" s="57" t="s">
        <v>210</v>
      </c>
      <c r="F10" s="57" t="s">
        <v>211</v>
      </c>
      <c r="G10" s="90">
        <v>86.88</v>
      </c>
      <c r="H10" s="91">
        <v>13.13</v>
      </c>
      <c r="I10" s="92">
        <v>100</v>
      </c>
      <c r="J10" s="92">
        <f>VLOOKUP(F10,[1]工作表1!A:W,23,0)</f>
        <v>90.68</v>
      </c>
      <c r="K10" s="91">
        <v>1.8</v>
      </c>
      <c r="L10" s="92">
        <f t="shared" si="5"/>
        <v>92.48</v>
      </c>
      <c r="M10" s="90">
        <v>86.2</v>
      </c>
      <c r="N10" s="90">
        <v>0.75</v>
      </c>
      <c r="O10" s="92">
        <f t="shared" si="1"/>
        <v>86.95</v>
      </c>
      <c r="P10" s="91">
        <v>59.4</v>
      </c>
      <c r="Q10" s="92">
        <v>0.32</v>
      </c>
      <c r="R10" s="92">
        <f t="shared" si="2"/>
        <v>59.72</v>
      </c>
      <c r="S10" s="91">
        <v>60</v>
      </c>
      <c r="T10" s="91">
        <v>12</v>
      </c>
      <c r="U10" s="92">
        <f t="shared" si="3"/>
        <v>72</v>
      </c>
      <c r="V10" s="92">
        <f t="shared" si="4"/>
        <v>90.293499999999995</v>
      </c>
      <c r="W10" s="41">
        <v>6</v>
      </c>
      <c r="X10" s="36">
        <v>7</v>
      </c>
      <c r="Y10" s="80" t="s">
        <v>36</v>
      </c>
      <c r="Z10" s="36">
        <v>93</v>
      </c>
      <c r="AA10" s="37" t="s">
        <v>48</v>
      </c>
      <c r="AB10" s="37"/>
      <c r="AC10" s="37" t="s">
        <v>40</v>
      </c>
      <c r="AD10" s="36"/>
      <c r="CO10" s="35" t="s">
        <v>49</v>
      </c>
      <c r="CP10" s="35" t="s">
        <v>50</v>
      </c>
      <c r="CQ10" s="35" t="s">
        <v>51</v>
      </c>
    </row>
    <row r="11" spans="1:261" s="35" customFormat="1" ht="15" customHeight="1" x14ac:dyDescent="0.25">
      <c r="A11" s="36" t="s">
        <v>34</v>
      </c>
      <c r="B11" s="36" t="s">
        <v>65</v>
      </c>
      <c r="C11" s="37">
        <v>2025</v>
      </c>
      <c r="D11" s="36" t="s">
        <v>212</v>
      </c>
      <c r="E11" s="57" t="s">
        <v>213</v>
      </c>
      <c r="F11" s="57" t="s">
        <v>214</v>
      </c>
      <c r="G11" s="93">
        <v>86.9</v>
      </c>
      <c r="H11" s="93">
        <v>11.8</v>
      </c>
      <c r="I11" s="93">
        <v>98.7</v>
      </c>
      <c r="J11" s="93">
        <v>89.3</v>
      </c>
      <c r="K11" s="93">
        <v>1.08</v>
      </c>
      <c r="L11" s="93">
        <v>90.38</v>
      </c>
      <c r="M11" s="93">
        <v>93.15</v>
      </c>
      <c r="N11" s="93">
        <v>0</v>
      </c>
      <c r="O11" s="93">
        <v>93.15</v>
      </c>
      <c r="P11" s="93">
        <v>60</v>
      </c>
      <c r="Q11" s="93">
        <v>5.4</v>
      </c>
      <c r="R11" s="93">
        <v>65.400000000000006</v>
      </c>
      <c r="S11" s="93">
        <v>60</v>
      </c>
      <c r="T11" s="93">
        <v>25</v>
      </c>
      <c r="U11" s="93">
        <v>85</v>
      </c>
      <c r="V11" s="93">
        <f t="shared" si="4"/>
        <v>89.832499999999996</v>
      </c>
      <c r="W11" s="41">
        <v>7</v>
      </c>
      <c r="X11" s="36">
        <v>14</v>
      </c>
      <c r="Y11" s="80" t="s">
        <v>36</v>
      </c>
      <c r="Z11" s="36">
        <v>93</v>
      </c>
      <c r="AA11" s="37" t="s">
        <v>48</v>
      </c>
      <c r="AB11" s="37" t="s">
        <v>51</v>
      </c>
      <c r="AC11" s="37"/>
      <c r="AD11" s="36"/>
      <c r="CO11" s="35" t="s">
        <v>52</v>
      </c>
      <c r="CQ11" s="35" t="s">
        <v>53</v>
      </c>
    </row>
    <row r="12" spans="1:261" s="35" customFormat="1" ht="15" customHeight="1" x14ac:dyDescent="0.25">
      <c r="A12" s="36" t="s">
        <v>34</v>
      </c>
      <c r="B12" s="36" t="s">
        <v>65</v>
      </c>
      <c r="C12" s="37">
        <v>2025</v>
      </c>
      <c r="D12" s="36" t="s">
        <v>212</v>
      </c>
      <c r="E12" s="57" t="s">
        <v>215</v>
      </c>
      <c r="F12" s="57" t="s">
        <v>216</v>
      </c>
      <c r="G12" s="93">
        <v>85.28</v>
      </c>
      <c r="H12" s="93">
        <v>4.53</v>
      </c>
      <c r="I12" s="93">
        <f t="shared" ref="I12:I16" si="6">SUM(G12+H12)</f>
        <v>89.81</v>
      </c>
      <c r="J12" s="93">
        <v>90.15</v>
      </c>
      <c r="K12" s="93">
        <v>3</v>
      </c>
      <c r="L12" s="93">
        <v>93.15</v>
      </c>
      <c r="M12" s="93">
        <v>89.15</v>
      </c>
      <c r="N12" s="93">
        <v>0.3</v>
      </c>
      <c r="O12" s="93">
        <v>89.45</v>
      </c>
      <c r="P12" s="93">
        <v>57</v>
      </c>
      <c r="Q12" s="93">
        <v>2.6</v>
      </c>
      <c r="R12" s="93">
        <v>59.6</v>
      </c>
      <c r="S12" s="93">
        <v>60</v>
      </c>
      <c r="T12" s="93">
        <v>10</v>
      </c>
      <c r="U12" s="93">
        <v>70</v>
      </c>
      <c r="V12" s="93">
        <f t="shared" si="4"/>
        <v>89.796000000000006</v>
      </c>
      <c r="W12" s="41">
        <v>8</v>
      </c>
      <c r="X12" s="36">
        <v>11</v>
      </c>
      <c r="Y12" s="80" t="s">
        <v>36</v>
      </c>
      <c r="Z12" s="36">
        <v>93</v>
      </c>
      <c r="AA12" s="37" t="s">
        <v>48</v>
      </c>
      <c r="AB12" s="37"/>
      <c r="AC12" s="37"/>
      <c r="AD12" s="36"/>
    </row>
    <row r="13" spans="1:261" s="35" customFormat="1" ht="15" customHeight="1" x14ac:dyDescent="0.25">
      <c r="A13" s="36" t="s">
        <v>34</v>
      </c>
      <c r="B13" s="36" t="s">
        <v>65</v>
      </c>
      <c r="C13" s="37">
        <v>2025</v>
      </c>
      <c r="D13" s="36" t="s">
        <v>212</v>
      </c>
      <c r="E13" s="57" t="s">
        <v>217</v>
      </c>
      <c r="F13" s="57" t="s">
        <v>218</v>
      </c>
      <c r="G13" s="93">
        <v>86.42</v>
      </c>
      <c r="H13" s="93">
        <v>5.0999999999999996</v>
      </c>
      <c r="I13" s="93">
        <f t="shared" si="6"/>
        <v>91.52</v>
      </c>
      <c r="J13" s="93">
        <v>91.6</v>
      </c>
      <c r="K13" s="93">
        <v>1.5</v>
      </c>
      <c r="L13" s="93">
        <v>93.1</v>
      </c>
      <c r="M13" s="93">
        <v>79.75</v>
      </c>
      <c r="N13" s="93">
        <v>0</v>
      </c>
      <c r="O13" s="93">
        <v>79.75</v>
      </c>
      <c r="P13" s="93">
        <v>58.8</v>
      </c>
      <c r="Q13" s="93">
        <v>0</v>
      </c>
      <c r="R13" s="93">
        <v>58.8</v>
      </c>
      <c r="S13" s="93">
        <v>60</v>
      </c>
      <c r="T13" s="93">
        <v>11</v>
      </c>
      <c r="U13" s="93">
        <v>71</v>
      </c>
      <c r="V13" s="93">
        <f t="shared" si="4"/>
        <v>89.454499999999996</v>
      </c>
      <c r="W13" s="41">
        <v>9</v>
      </c>
      <c r="X13" s="36">
        <v>4</v>
      </c>
      <c r="Y13" s="80" t="s">
        <v>36</v>
      </c>
      <c r="Z13" s="36">
        <v>93</v>
      </c>
      <c r="AA13" s="37" t="s">
        <v>48</v>
      </c>
      <c r="AB13" s="37"/>
      <c r="AC13" s="37" t="s">
        <v>40</v>
      </c>
      <c r="AD13" s="36"/>
    </row>
    <row r="14" spans="1:261" s="35" customFormat="1" ht="15" customHeight="1" x14ac:dyDescent="0.25">
      <c r="A14" s="36" t="s">
        <v>34</v>
      </c>
      <c r="B14" s="36" t="s">
        <v>65</v>
      </c>
      <c r="C14" s="37">
        <v>2025</v>
      </c>
      <c r="D14" s="57" t="s">
        <v>199</v>
      </c>
      <c r="E14" s="57" t="s">
        <v>219</v>
      </c>
      <c r="F14" s="57" t="s">
        <v>220</v>
      </c>
      <c r="G14" s="90">
        <v>86.63</v>
      </c>
      <c r="H14" s="91">
        <v>4.83</v>
      </c>
      <c r="I14" s="92">
        <f t="shared" ref="I14:I19" si="7">G14+H14</f>
        <v>91.46</v>
      </c>
      <c r="J14" s="92">
        <f>VLOOKUP(F14,[1]工作表1!A:W,23,0)</f>
        <v>90.79</v>
      </c>
      <c r="K14" s="91">
        <v>3</v>
      </c>
      <c r="L14" s="92">
        <f t="shared" ref="L14:L22" si="8">J14+K14</f>
        <v>93.79</v>
      </c>
      <c r="M14" s="90">
        <v>61.7</v>
      </c>
      <c r="N14" s="90">
        <v>0</v>
      </c>
      <c r="O14" s="92">
        <f t="shared" ref="O14:O22" si="9">M14+N14</f>
        <v>61.7</v>
      </c>
      <c r="P14" s="91">
        <v>58</v>
      </c>
      <c r="Q14" s="92">
        <v>0</v>
      </c>
      <c r="R14" s="92">
        <f t="shared" ref="R14:R20" si="10">SUM(P14:Q14)</f>
        <v>58</v>
      </c>
      <c r="S14" s="91">
        <v>60</v>
      </c>
      <c r="T14" s="91">
        <v>11</v>
      </c>
      <c r="U14" s="92">
        <f t="shared" ref="U14:U20" si="11">SUM(S14:T14)</f>
        <v>71</v>
      </c>
      <c r="V14" s="92">
        <f t="shared" si="4"/>
        <v>89.023499999999999</v>
      </c>
      <c r="W14" s="41">
        <v>10</v>
      </c>
      <c r="X14" s="36">
        <v>6</v>
      </c>
      <c r="Y14" s="94" t="s">
        <v>57</v>
      </c>
      <c r="Z14" s="36">
        <v>93</v>
      </c>
      <c r="AA14" s="37" t="s">
        <v>58</v>
      </c>
      <c r="AB14" s="37"/>
      <c r="AC14" s="37"/>
      <c r="AD14" s="36"/>
      <c r="CO14" s="35" t="s">
        <v>54</v>
      </c>
    </row>
    <row r="15" spans="1:261" s="35" customFormat="1" ht="15" customHeight="1" x14ac:dyDescent="0.25">
      <c r="A15" s="36" t="s">
        <v>34</v>
      </c>
      <c r="B15" s="36" t="s">
        <v>65</v>
      </c>
      <c r="C15" s="37">
        <v>2025</v>
      </c>
      <c r="D15" s="57" t="s">
        <v>199</v>
      </c>
      <c r="E15" s="57" t="s">
        <v>221</v>
      </c>
      <c r="F15" s="57" t="s">
        <v>222</v>
      </c>
      <c r="G15" s="90">
        <v>86.94</v>
      </c>
      <c r="H15" s="91">
        <v>7.1</v>
      </c>
      <c r="I15" s="92">
        <f t="shared" si="7"/>
        <v>94.04</v>
      </c>
      <c r="J15" s="92">
        <f>VLOOKUP(F15,[1]工作表1!A:W,23,0)</f>
        <v>89.92</v>
      </c>
      <c r="K15" s="91">
        <v>1.5</v>
      </c>
      <c r="L15" s="92">
        <f t="shared" si="8"/>
        <v>91.42</v>
      </c>
      <c r="M15" s="90">
        <v>85.15</v>
      </c>
      <c r="N15" s="90">
        <v>0.75</v>
      </c>
      <c r="O15" s="92">
        <f t="shared" si="9"/>
        <v>85.9</v>
      </c>
      <c r="P15" s="91">
        <v>58.4</v>
      </c>
      <c r="Q15" s="92">
        <v>0</v>
      </c>
      <c r="R15" s="92">
        <f t="shared" si="10"/>
        <v>58.4</v>
      </c>
      <c r="S15" s="91">
        <v>60</v>
      </c>
      <c r="T15" s="91">
        <v>10</v>
      </c>
      <c r="U15" s="92">
        <f t="shared" si="11"/>
        <v>70</v>
      </c>
      <c r="V15" s="92">
        <f t="shared" si="4"/>
        <v>88.683999999999997</v>
      </c>
      <c r="W15" s="41">
        <v>11</v>
      </c>
      <c r="X15" s="36">
        <v>12</v>
      </c>
      <c r="Y15" s="80" t="s">
        <v>36</v>
      </c>
      <c r="Z15" s="36">
        <v>93</v>
      </c>
      <c r="AA15" s="37" t="s">
        <v>48</v>
      </c>
      <c r="AB15" s="37"/>
      <c r="AC15" s="37"/>
      <c r="AD15" s="36"/>
      <c r="CO15" s="35" t="s">
        <v>55</v>
      </c>
    </row>
    <row r="16" spans="1:261" s="35" customFormat="1" ht="15" customHeight="1" x14ac:dyDescent="0.25">
      <c r="A16" s="36" t="s">
        <v>34</v>
      </c>
      <c r="B16" s="36" t="s">
        <v>65</v>
      </c>
      <c r="C16" s="37">
        <v>2025</v>
      </c>
      <c r="D16" s="36" t="s">
        <v>212</v>
      </c>
      <c r="E16" s="57" t="s">
        <v>223</v>
      </c>
      <c r="F16" s="57" t="s">
        <v>224</v>
      </c>
      <c r="G16" s="93">
        <v>85.99</v>
      </c>
      <c r="H16" s="93">
        <v>4.3499999999999996</v>
      </c>
      <c r="I16" s="93">
        <f t="shared" si="6"/>
        <v>90.34</v>
      </c>
      <c r="J16" s="93">
        <v>90.54</v>
      </c>
      <c r="K16" s="93">
        <v>1.5</v>
      </c>
      <c r="L16" s="93">
        <v>92.04</v>
      </c>
      <c r="M16" s="93">
        <v>82.35</v>
      </c>
      <c r="N16" s="93">
        <v>0</v>
      </c>
      <c r="O16" s="93">
        <v>82.35</v>
      </c>
      <c r="P16" s="93">
        <v>58</v>
      </c>
      <c r="Q16" s="93">
        <v>0.2</v>
      </c>
      <c r="R16" s="93">
        <v>58.2</v>
      </c>
      <c r="S16" s="93">
        <v>60</v>
      </c>
      <c r="T16" s="93">
        <v>11</v>
      </c>
      <c r="U16" s="93">
        <v>71</v>
      </c>
      <c r="V16" s="93">
        <f t="shared" si="4"/>
        <v>88.641499999999994</v>
      </c>
      <c r="W16" s="41">
        <v>12</v>
      </c>
      <c r="X16" s="36">
        <v>8</v>
      </c>
      <c r="Y16" s="80" t="s">
        <v>36</v>
      </c>
      <c r="Z16" s="36">
        <v>93</v>
      </c>
      <c r="AA16" s="37" t="s">
        <v>48</v>
      </c>
      <c r="AB16" s="37"/>
      <c r="AC16" s="37" t="s">
        <v>40</v>
      </c>
      <c r="AD16" s="36"/>
    </row>
    <row r="17" spans="1:30" s="35" customFormat="1" ht="15" customHeight="1" x14ac:dyDescent="0.25">
      <c r="A17" s="36" t="s">
        <v>34</v>
      </c>
      <c r="B17" s="36" t="s">
        <v>65</v>
      </c>
      <c r="C17" s="37">
        <v>2025</v>
      </c>
      <c r="D17" s="57" t="s">
        <v>199</v>
      </c>
      <c r="E17" s="57" t="s">
        <v>225</v>
      </c>
      <c r="F17" s="57" t="s">
        <v>226</v>
      </c>
      <c r="G17" s="90">
        <v>86.61</v>
      </c>
      <c r="H17" s="91">
        <v>12.75</v>
      </c>
      <c r="I17" s="92">
        <f t="shared" si="7"/>
        <v>99.36</v>
      </c>
      <c r="J17" s="92">
        <f>VLOOKUP(F17,[1]工作表1!A:W,23,0)</f>
        <v>87.07</v>
      </c>
      <c r="K17" s="91">
        <v>3.5</v>
      </c>
      <c r="L17" s="92">
        <f t="shared" si="8"/>
        <v>90.57</v>
      </c>
      <c r="M17" s="90">
        <v>84.15</v>
      </c>
      <c r="N17" s="90">
        <v>0</v>
      </c>
      <c r="O17" s="92">
        <f t="shared" si="9"/>
        <v>84.15</v>
      </c>
      <c r="P17" s="91">
        <v>59.4</v>
      </c>
      <c r="Q17" s="92">
        <v>0</v>
      </c>
      <c r="R17" s="92">
        <f t="shared" si="10"/>
        <v>59.4</v>
      </c>
      <c r="S17" s="91">
        <v>60</v>
      </c>
      <c r="T17" s="91">
        <v>11</v>
      </c>
      <c r="U17" s="92">
        <f t="shared" si="11"/>
        <v>71</v>
      </c>
      <c r="V17" s="92">
        <f t="shared" si="4"/>
        <v>88.590999999999994</v>
      </c>
      <c r="W17" s="41">
        <v>13</v>
      </c>
      <c r="X17" s="36">
        <v>24</v>
      </c>
      <c r="Y17" s="80" t="s">
        <v>36</v>
      </c>
      <c r="Z17" s="36">
        <v>93</v>
      </c>
      <c r="AA17" s="37" t="s">
        <v>48</v>
      </c>
      <c r="AB17" s="37"/>
      <c r="AC17" s="37"/>
      <c r="AD17" s="36"/>
    </row>
    <row r="18" spans="1:30" s="35" customFormat="1" ht="15" customHeight="1" x14ac:dyDescent="0.25">
      <c r="A18" s="36" t="s">
        <v>34</v>
      </c>
      <c r="B18" s="36" t="s">
        <v>65</v>
      </c>
      <c r="C18" s="37">
        <v>2025</v>
      </c>
      <c r="D18" s="57" t="s">
        <v>199</v>
      </c>
      <c r="E18" s="57" t="s">
        <v>227</v>
      </c>
      <c r="F18" s="57" t="s">
        <v>228</v>
      </c>
      <c r="G18" s="90">
        <v>86.94</v>
      </c>
      <c r="H18" s="91">
        <v>7.1</v>
      </c>
      <c r="I18" s="92">
        <f t="shared" si="7"/>
        <v>94.04</v>
      </c>
      <c r="J18" s="92">
        <f>VLOOKUP(F18,[1]工作表1!A:W,23,0)</f>
        <v>89.18</v>
      </c>
      <c r="K18" s="91">
        <v>1.5</v>
      </c>
      <c r="L18" s="92">
        <f t="shared" si="8"/>
        <v>90.68</v>
      </c>
      <c r="M18" s="90">
        <v>85.9</v>
      </c>
      <c r="N18" s="90">
        <v>0.75</v>
      </c>
      <c r="O18" s="92">
        <f t="shared" si="9"/>
        <v>86.65</v>
      </c>
      <c r="P18" s="91">
        <v>58.2</v>
      </c>
      <c r="Q18" s="92">
        <v>0</v>
      </c>
      <c r="R18" s="92">
        <f t="shared" si="10"/>
        <v>58.2</v>
      </c>
      <c r="S18" s="91">
        <v>60</v>
      </c>
      <c r="T18" s="91">
        <v>10</v>
      </c>
      <c r="U18" s="92">
        <f t="shared" si="11"/>
        <v>70</v>
      </c>
      <c r="V18" s="92">
        <f t="shared" si="4"/>
        <v>88.156499999999994</v>
      </c>
      <c r="W18" s="41">
        <v>14</v>
      </c>
      <c r="X18" s="36">
        <v>15</v>
      </c>
      <c r="Y18" s="80" t="s">
        <v>36</v>
      </c>
      <c r="Z18" s="36">
        <v>93</v>
      </c>
      <c r="AA18" s="37" t="s">
        <v>56</v>
      </c>
      <c r="AB18" s="37"/>
      <c r="AC18" s="37"/>
      <c r="AD18" s="36"/>
    </row>
    <row r="19" spans="1:30" s="35" customFormat="1" ht="15" customHeight="1" x14ac:dyDescent="0.25">
      <c r="A19" s="36" t="s">
        <v>34</v>
      </c>
      <c r="B19" s="36" t="s">
        <v>65</v>
      </c>
      <c r="C19" s="37">
        <v>2025</v>
      </c>
      <c r="D19" s="57" t="s">
        <v>199</v>
      </c>
      <c r="E19" s="57" t="s">
        <v>229</v>
      </c>
      <c r="F19" s="57" t="s">
        <v>230</v>
      </c>
      <c r="G19" s="90">
        <v>86.94</v>
      </c>
      <c r="H19" s="91">
        <v>6.35</v>
      </c>
      <c r="I19" s="92">
        <f t="shared" si="7"/>
        <v>93.29</v>
      </c>
      <c r="J19" s="92">
        <f>VLOOKUP(F19,[1]工作表1!A:W,23,0)</f>
        <v>90.2</v>
      </c>
      <c r="K19" s="91">
        <v>1</v>
      </c>
      <c r="L19" s="92">
        <f t="shared" si="8"/>
        <v>91.2</v>
      </c>
      <c r="M19" s="90">
        <v>77.25</v>
      </c>
      <c r="N19" s="90">
        <v>0.75</v>
      </c>
      <c r="O19" s="92">
        <f t="shared" si="9"/>
        <v>78</v>
      </c>
      <c r="P19" s="91">
        <v>58.2</v>
      </c>
      <c r="Q19" s="92">
        <v>0</v>
      </c>
      <c r="R19" s="92">
        <f t="shared" si="10"/>
        <v>58.2</v>
      </c>
      <c r="S19" s="91">
        <v>60</v>
      </c>
      <c r="T19" s="91">
        <v>10</v>
      </c>
      <c r="U19" s="92">
        <f t="shared" si="11"/>
        <v>70</v>
      </c>
      <c r="V19" s="92">
        <f t="shared" si="4"/>
        <v>88.039000000000001</v>
      </c>
      <c r="W19" s="41">
        <v>15</v>
      </c>
      <c r="X19" s="36">
        <v>10</v>
      </c>
      <c r="Y19" s="80" t="s">
        <v>36</v>
      </c>
      <c r="Z19" s="36">
        <v>93</v>
      </c>
      <c r="AA19" s="37" t="s">
        <v>56</v>
      </c>
      <c r="AB19" s="37"/>
      <c r="AC19" s="37"/>
      <c r="AD19" s="36"/>
    </row>
    <row r="20" spans="1:30" s="35" customFormat="1" ht="15" customHeight="1" x14ac:dyDescent="0.25">
      <c r="A20" s="36" t="s">
        <v>34</v>
      </c>
      <c r="B20" s="36" t="s">
        <v>65</v>
      </c>
      <c r="C20" s="37">
        <v>2025</v>
      </c>
      <c r="D20" s="57" t="s">
        <v>199</v>
      </c>
      <c r="E20" s="57" t="s">
        <v>231</v>
      </c>
      <c r="F20" s="57" t="s">
        <v>232</v>
      </c>
      <c r="G20" s="90">
        <v>86.16</v>
      </c>
      <c r="H20" s="91">
        <v>15.03</v>
      </c>
      <c r="I20" s="92">
        <v>100</v>
      </c>
      <c r="J20" s="92">
        <f>VLOOKUP(F20,[1]工作表1!A:W,23,0)</f>
        <v>86.52</v>
      </c>
      <c r="K20" s="91">
        <v>3</v>
      </c>
      <c r="L20" s="92">
        <f t="shared" si="8"/>
        <v>89.52</v>
      </c>
      <c r="M20" s="90">
        <v>79.349999999999994</v>
      </c>
      <c r="N20" s="90">
        <v>0</v>
      </c>
      <c r="O20" s="92">
        <f t="shared" si="9"/>
        <v>79.349999999999994</v>
      </c>
      <c r="P20" s="91">
        <v>57.8</v>
      </c>
      <c r="Q20" s="92">
        <v>0.75</v>
      </c>
      <c r="R20" s="92">
        <f t="shared" si="10"/>
        <v>58.55</v>
      </c>
      <c r="S20" s="91">
        <v>60</v>
      </c>
      <c r="T20" s="91">
        <v>13</v>
      </c>
      <c r="U20" s="92">
        <f t="shared" si="11"/>
        <v>73</v>
      </c>
      <c r="V20" s="92">
        <f t="shared" si="4"/>
        <v>87.685000000000002</v>
      </c>
      <c r="W20" s="41">
        <v>16</v>
      </c>
      <c r="X20" s="36">
        <v>30</v>
      </c>
      <c r="Y20" s="80" t="s">
        <v>36</v>
      </c>
      <c r="Z20" s="36">
        <v>93</v>
      </c>
      <c r="AA20" s="37" t="s">
        <v>56</v>
      </c>
      <c r="AB20" s="37"/>
      <c r="AC20" s="37"/>
      <c r="AD20" s="36"/>
    </row>
    <row r="21" spans="1:30" s="35" customFormat="1" ht="15" customHeight="1" x14ac:dyDescent="0.25">
      <c r="A21" s="36" t="s">
        <v>34</v>
      </c>
      <c r="B21" s="36" t="s">
        <v>65</v>
      </c>
      <c r="C21" s="37">
        <v>2025</v>
      </c>
      <c r="D21" s="36" t="s">
        <v>202</v>
      </c>
      <c r="E21" s="57">
        <v>2508110344</v>
      </c>
      <c r="F21" s="57" t="s">
        <v>233</v>
      </c>
      <c r="G21" s="93">
        <v>92.17</v>
      </c>
      <c r="H21" s="93">
        <v>2.5</v>
      </c>
      <c r="I21" s="93">
        <f t="shared" ref="I21:I26" si="12">G21+H21</f>
        <v>94.67</v>
      </c>
      <c r="J21" s="93">
        <v>86.86</v>
      </c>
      <c r="K21" s="93">
        <v>3</v>
      </c>
      <c r="L21" s="93">
        <f t="shared" si="8"/>
        <v>89.86</v>
      </c>
      <c r="M21" s="93">
        <v>78.900000000000006</v>
      </c>
      <c r="N21" s="93">
        <v>0</v>
      </c>
      <c r="O21" s="93">
        <f t="shared" si="9"/>
        <v>78.900000000000006</v>
      </c>
      <c r="P21" s="93">
        <v>59.2</v>
      </c>
      <c r="Q21" s="93">
        <v>0</v>
      </c>
      <c r="R21" s="93">
        <f>P21+Q21</f>
        <v>59.2</v>
      </c>
      <c r="S21" s="93">
        <v>70</v>
      </c>
      <c r="T21" s="93">
        <v>0</v>
      </c>
      <c r="U21" s="93">
        <f>S21+T21</f>
        <v>70</v>
      </c>
      <c r="V21" s="93">
        <f t="shared" si="4"/>
        <v>87.266999999999996</v>
      </c>
      <c r="W21" s="41">
        <v>17</v>
      </c>
      <c r="X21" s="36">
        <v>27</v>
      </c>
      <c r="Y21" s="80" t="s">
        <v>36</v>
      </c>
      <c r="Z21" s="36">
        <v>93</v>
      </c>
      <c r="AA21" s="37" t="s">
        <v>56</v>
      </c>
      <c r="AB21" s="37"/>
      <c r="AC21" s="37"/>
      <c r="AD21" s="36"/>
    </row>
    <row r="22" spans="1:30" s="35" customFormat="1" ht="15" customHeight="1" x14ac:dyDescent="0.25">
      <c r="A22" s="36" t="s">
        <v>34</v>
      </c>
      <c r="B22" s="36" t="s">
        <v>65</v>
      </c>
      <c r="C22" s="37">
        <v>2025</v>
      </c>
      <c r="D22" s="36" t="s">
        <v>202</v>
      </c>
      <c r="E22" s="57">
        <v>2508110341</v>
      </c>
      <c r="F22" s="57" t="s">
        <v>234</v>
      </c>
      <c r="G22" s="93">
        <v>93.49</v>
      </c>
      <c r="H22" s="93">
        <v>0</v>
      </c>
      <c r="I22" s="93">
        <f t="shared" si="12"/>
        <v>93.49</v>
      </c>
      <c r="J22" s="93">
        <v>87.94</v>
      </c>
      <c r="K22" s="93">
        <v>1.5</v>
      </c>
      <c r="L22" s="93">
        <f t="shared" si="8"/>
        <v>89.44</v>
      </c>
      <c r="M22" s="93">
        <v>78.849999999999994</v>
      </c>
      <c r="N22" s="93">
        <v>0</v>
      </c>
      <c r="O22" s="93">
        <f t="shared" si="9"/>
        <v>78.849999999999994</v>
      </c>
      <c r="P22" s="93">
        <v>58.2</v>
      </c>
      <c r="Q22" s="93">
        <v>0</v>
      </c>
      <c r="R22" s="93">
        <f>P22+Q22</f>
        <v>58.2</v>
      </c>
      <c r="S22" s="93">
        <v>70</v>
      </c>
      <c r="T22" s="93">
        <v>2.5</v>
      </c>
      <c r="U22" s="93">
        <f>S22+T22</f>
        <v>72.5</v>
      </c>
      <c r="V22" s="93">
        <f t="shared" si="4"/>
        <v>86.906499999999994</v>
      </c>
      <c r="W22" s="41">
        <v>18</v>
      </c>
      <c r="X22" s="36">
        <v>20</v>
      </c>
      <c r="Y22" s="80" t="s">
        <v>36</v>
      </c>
      <c r="Z22" s="36">
        <v>93</v>
      </c>
      <c r="AA22" s="37" t="s">
        <v>56</v>
      </c>
      <c r="AB22" s="37" t="s">
        <v>43</v>
      </c>
      <c r="AC22" s="37"/>
      <c r="AD22" s="36"/>
    </row>
    <row r="23" spans="1:30" s="35" customFormat="1" ht="15" customHeight="1" x14ac:dyDescent="0.25">
      <c r="A23" s="36" t="s">
        <v>34</v>
      </c>
      <c r="B23" s="36" t="s">
        <v>65</v>
      </c>
      <c r="C23" s="37">
        <v>2025</v>
      </c>
      <c r="D23" s="36" t="s">
        <v>212</v>
      </c>
      <c r="E23" s="57" t="s">
        <v>235</v>
      </c>
      <c r="F23" s="57" t="s">
        <v>236</v>
      </c>
      <c r="G23" s="93">
        <v>86.5</v>
      </c>
      <c r="H23" s="93">
        <v>7.75</v>
      </c>
      <c r="I23" s="93">
        <f t="shared" ref="I23:I25" si="13">SUM(G23+H23)</f>
        <v>94.25</v>
      </c>
      <c r="J23" s="93">
        <v>88.1</v>
      </c>
      <c r="K23" s="93">
        <v>1.25</v>
      </c>
      <c r="L23" s="93">
        <v>89.35</v>
      </c>
      <c r="M23" s="93">
        <v>80.02</v>
      </c>
      <c r="N23" s="93">
        <v>0</v>
      </c>
      <c r="O23" s="93">
        <v>76.400000000000006</v>
      </c>
      <c r="P23" s="93">
        <v>60</v>
      </c>
      <c r="Q23" s="93">
        <v>0</v>
      </c>
      <c r="R23" s="93">
        <v>60</v>
      </c>
      <c r="S23" s="93">
        <v>60</v>
      </c>
      <c r="T23" s="93">
        <v>11</v>
      </c>
      <c r="U23" s="93">
        <v>71</v>
      </c>
      <c r="V23" s="93">
        <f t="shared" si="4"/>
        <v>86.807500000000005</v>
      </c>
      <c r="W23" s="41">
        <v>19</v>
      </c>
      <c r="X23" s="36">
        <v>19</v>
      </c>
      <c r="Y23" s="80" t="s">
        <v>36</v>
      </c>
      <c r="Z23" s="36">
        <v>93</v>
      </c>
      <c r="AA23" s="37" t="s">
        <v>56</v>
      </c>
      <c r="AB23" s="37"/>
      <c r="AC23" s="37"/>
      <c r="AD23" s="36"/>
    </row>
    <row r="24" spans="1:30" s="35" customFormat="1" ht="15" customHeight="1" x14ac:dyDescent="0.25">
      <c r="A24" s="36" t="s">
        <v>34</v>
      </c>
      <c r="B24" s="36" t="s">
        <v>65</v>
      </c>
      <c r="C24" s="37">
        <v>2025</v>
      </c>
      <c r="D24" s="36" t="s">
        <v>212</v>
      </c>
      <c r="E24" s="57" t="s">
        <v>237</v>
      </c>
      <c r="F24" s="57" t="s">
        <v>238</v>
      </c>
      <c r="G24" s="93">
        <v>85.87</v>
      </c>
      <c r="H24" s="93">
        <v>2.5</v>
      </c>
      <c r="I24" s="93">
        <f t="shared" si="13"/>
        <v>88.37</v>
      </c>
      <c r="J24" s="93">
        <v>88.33</v>
      </c>
      <c r="K24" s="93">
        <v>1</v>
      </c>
      <c r="L24" s="93">
        <v>89.33</v>
      </c>
      <c r="M24" s="93">
        <v>83.3</v>
      </c>
      <c r="N24" s="93">
        <v>0</v>
      </c>
      <c r="O24" s="93">
        <v>83.3</v>
      </c>
      <c r="P24" s="93">
        <v>58.6</v>
      </c>
      <c r="Q24" s="93">
        <v>0</v>
      </c>
      <c r="R24" s="93">
        <v>58.6</v>
      </c>
      <c r="S24" s="93">
        <v>60</v>
      </c>
      <c r="T24" s="93">
        <v>10</v>
      </c>
      <c r="U24" s="93">
        <v>70</v>
      </c>
      <c r="V24" s="93">
        <f t="shared" si="4"/>
        <v>86.429500000000004</v>
      </c>
      <c r="W24" s="41">
        <v>20</v>
      </c>
      <c r="X24" s="36">
        <v>16</v>
      </c>
      <c r="Y24" s="80" t="s">
        <v>36</v>
      </c>
      <c r="Z24" s="36">
        <v>93</v>
      </c>
      <c r="AA24" s="37" t="s">
        <v>56</v>
      </c>
      <c r="AB24" s="37"/>
      <c r="AC24" s="37"/>
      <c r="AD24" s="36"/>
    </row>
    <row r="25" spans="1:30" s="35" customFormat="1" ht="15" customHeight="1" x14ac:dyDescent="0.25">
      <c r="A25" s="36" t="s">
        <v>34</v>
      </c>
      <c r="B25" s="36" t="s">
        <v>65</v>
      </c>
      <c r="C25" s="37">
        <v>2025</v>
      </c>
      <c r="D25" s="36" t="s">
        <v>212</v>
      </c>
      <c r="E25" s="57" t="s">
        <v>239</v>
      </c>
      <c r="F25" s="57" t="s">
        <v>240</v>
      </c>
      <c r="G25" s="93">
        <v>86.72</v>
      </c>
      <c r="H25" s="93">
        <v>2.75</v>
      </c>
      <c r="I25" s="93">
        <f t="shared" si="13"/>
        <v>89.47</v>
      </c>
      <c r="J25" s="93">
        <v>88.29</v>
      </c>
      <c r="K25" s="93">
        <v>1.5</v>
      </c>
      <c r="L25" s="93">
        <v>89.79</v>
      </c>
      <c r="M25" s="93">
        <v>79.2</v>
      </c>
      <c r="N25" s="93">
        <v>0</v>
      </c>
      <c r="O25" s="93">
        <v>79.2</v>
      </c>
      <c r="P25" s="93">
        <v>57.6</v>
      </c>
      <c r="Q25" s="93">
        <v>0</v>
      </c>
      <c r="R25" s="93">
        <v>57.6</v>
      </c>
      <c r="S25" s="93">
        <v>60</v>
      </c>
      <c r="T25" s="93">
        <v>6</v>
      </c>
      <c r="U25" s="93">
        <v>66</v>
      </c>
      <c r="V25" s="93">
        <f t="shared" si="4"/>
        <v>86.429500000000004</v>
      </c>
      <c r="W25" s="41">
        <v>21</v>
      </c>
      <c r="X25" s="36">
        <v>17</v>
      </c>
      <c r="Y25" s="80" t="s">
        <v>36</v>
      </c>
      <c r="Z25" s="36">
        <v>93</v>
      </c>
      <c r="AA25" s="37" t="s">
        <v>56</v>
      </c>
      <c r="AB25" s="37"/>
      <c r="AC25" s="37"/>
      <c r="AD25" s="36"/>
    </row>
    <row r="26" spans="1:30" s="35" customFormat="1" ht="15" customHeight="1" x14ac:dyDescent="0.25">
      <c r="A26" s="36" t="s">
        <v>34</v>
      </c>
      <c r="B26" s="36" t="s">
        <v>65</v>
      </c>
      <c r="C26" s="37">
        <v>2025</v>
      </c>
      <c r="D26" s="57" t="s">
        <v>199</v>
      </c>
      <c r="E26" s="57" t="s">
        <v>241</v>
      </c>
      <c r="F26" s="57" t="s">
        <v>242</v>
      </c>
      <c r="G26" s="90">
        <v>86.78</v>
      </c>
      <c r="H26" s="91">
        <v>5.5</v>
      </c>
      <c r="I26" s="92">
        <f t="shared" si="12"/>
        <v>92.28</v>
      </c>
      <c r="J26" s="92">
        <f>VLOOKUP(F26,[1]工作表1!A:W,23,0)</f>
        <v>89.48</v>
      </c>
      <c r="K26" s="91">
        <v>1.5</v>
      </c>
      <c r="L26" s="92">
        <f t="shared" ref="L26:L30" si="14">J26+K26</f>
        <v>90.98</v>
      </c>
      <c r="M26" s="90">
        <v>69.55</v>
      </c>
      <c r="N26" s="90">
        <v>0</v>
      </c>
      <c r="O26" s="92">
        <f t="shared" ref="O26:O30" si="15">M26+N26</f>
        <v>69.55</v>
      </c>
      <c r="P26" s="91">
        <v>58.4</v>
      </c>
      <c r="Q26" s="92">
        <v>0</v>
      </c>
      <c r="R26" s="92">
        <f t="shared" ref="R26:R30" si="16">SUM(P26:Q26)</f>
        <v>58.4</v>
      </c>
      <c r="S26" s="91">
        <v>45</v>
      </c>
      <c r="T26" s="91">
        <v>0</v>
      </c>
      <c r="U26" s="92">
        <f t="shared" ref="U26:U30" si="17">SUM(S26:T26)</f>
        <v>45</v>
      </c>
      <c r="V26" s="92">
        <f t="shared" si="4"/>
        <v>86.110500000000002</v>
      </c>
      <c r="W26" s="41">
        <v>22</v>
      </c>
      <c r="X26" s="36">
        <v>13</v>
      </c>
      <c r="Y26" s="94" t="s">
        <v>57</v>
      </c>
      <c r="Z26" s="36">
        <v>93</v>
      </c>
      <c r="AA26" s="37" t="s">
        <v>58</v>
      </c>
      <c r="AB26" s="37"/>
      <c r="AC26" s="37"/>
      <c r="AD26" s="37"/>
    </row>
    <row r="27" spans="1:30" s="35" customFormat="1" ht="15" customHeight="1" x14ac:dyDescent="0.25">
      <c r="A27" s="36" t="s">
        <v>34</v>
      </c>
      <c r="B27" s="36" t="s">
        <v>65</v>
      </c>
      <c r="C27" s="37">
        <v>2025</v>
      </c>
      <c r="D27" s="36" t="s">
        <v>212</v>
      </c>
      <c r="E27" s="57" t="s">
        <v>243</v>
      </c>
      <c r="F27" s="57" t="s">
        <v>244</v>
      </c>
      <c r="G27" s="93">
        <v>86.89</v>
      </c>
      <c r="H27" s="93">
        <v>3.25</v>
      </c>
      <c r="I27" s="93">
        <f>SUM(G27+H27)</f>
        <v>90.14</v>
      </c>
      <c r="J27" s="93">
        <v>88.15</v>
      </c>
      <c r="K27" s="93">
        <v>1</v>
      </c>
      <c r="L27" s="93">
        <v>89.15</v>
      </c>
      <c r="M27" s="93">
        <v>80</v>
      </c>
      <c r="N27" s="93">
        <v>0</v>
      </c>
      <c r="O27" s="93">
        <v>80</v>
      </c>
      <c r="P27" s="93">
        <v>57.6</v>
      </c>
      <c r="Q27" s="93">
        <v>0</v>
      </c>
      <c r="R27" s="93">
        <v>57.6</v>
      </c>
      <c r="S27" s="93">
        <v>60</v>
      </c>
      <c r="T27" s="93">
        <v>4.5</v>
      </c>
      <c r="U27" s="93">
        <v>64.5</v>
      </c>
      <c r="V27" s="93">
        <f t="shared" si="4"/>
        <v>85.981499999999997</v>
      </c>
      <c r="W27" s="41">
        <v>23</v>
      </c>
      <c r="X27" s="36">
        <v>18</v>
      </c>
      <c r="Y27" s="80" t="s">
        <v>36</v>
      </c>
      <c r="Z27" s="36">
        <v>93</v>
      </c>
      <c r="AA27" s="37" t="s">
        <v>56</v>
      </c>
      <c r="AB27" s="37"/>
      <c r="AC27" s="37"/>
      <c r="AD27" s="36"/>
    </row>
    <row r="28" spans="1:30" s="35" customFormat="1" ht="15" customHeight="1" x14ac:dyDescent="0.25">
      <c r="A28" s="36" t="s">
        <v>34</v>
      </c>
      <c r="B28" s="36" t="s">
        <v>65</v>
      </c>
      <c r="C28" s="37">
        <v>2025</v>
      </c>
      <c r="D28" s="36" t="s">
        <v>202</v>
      </c>
      <c r="E28" s="57">
        <v>2508110356</v>
      </c>
      <c r="F28" s="57" t="s">
        <v>245</v>
      </c>
      <c r="G28" s="95">
        <v>86.88</v>
      </c>
      <c r="H28" s="95">
        <v>2.75</v>
      </c>
      <c r="I28" s="95">
        <v>89.63</v>
      </c>
      <c r="J28" s="95">
        <v>87.44</v>
      </c>
      <c r="K28" s="95">
        <v>1</v>
      </c>
      <c r="L28" s="95">
        <v>88.44</v>
      </c>
      <c r="M28" s="95">
        <v>79.8</v>
      </c>
      <c r="N28" s="95">
        <v>0</v>
      </c>
      <c r="O28" s="95">
        <v>79.8</v>
      </c>
      <c r="P28" s="95">
        <v>57.6</v>
      </c>
      <c r="Q28" s="95">
        <v>0</v>
      </c>
      <c r="R28" s="95">
        <v>57.6</v>
      </c>
      <c r="S28" s="95">
        <v>60</v>
      </c>
      <c r="T28" s="95">
        <v>8.98</v>
      </c>
      <c r="U28" s="95">
        <v>68.98</v>
      </c>
      <c r="V28" s="95">
        <v>85.61</v>
      </c>
      <c r="W28" s="41">
        <v>24</v>
      </c>
      <c r="X28" s="36">
        <v>21</v>
      </c>
      <c r="Y28" s="80" t="s">
        <v>36</v>
      </c>
      <c r="Z28" s="36">
        <v>93</v>
      </c>
      <c r="AA28" s="37" t="s">
        <v>56</v>
      </c>
      <c r="AB28" s="37"/>
      <c r="AC28" s="37"/>
      <c r="AD28" s="36"/>
    </row>
    <row r="29" spans="1:30" s="35" customFormat="1" ht="15" customHeight="1" x14ac:dyDescent="0.25">
      <c r="A29" s="36" t="s">
        <v>34</v>
      </c>
      <c r="B29" s="36" t="s">
        <v>65</v>
      </c>
      <c r="C29" s="37">
        <v>2025</v>
      </c>
      <c r="D29" s="57" t="s">
        <v>199</v>
      </c>
      <c r="E29" s="57" t="s">
        <v>246</v>
      </c>
      <c r="F29" s="57" t="s">
        <v>247</v>
      </c>
      <c r="G29" s="90">
        <v>86.83</v>
      </c>
      <c r="H29" s="91">
        <v>3.85</v>
      </c>
      <c r="I29" s="92">
        <f t="shared" ref="I29:I32" si="18">G29+H29</f>
        <v>90.68</v>
      </c>
      <c r="J29" s="92">
        <f>VLOOKUP(F29,[1]工作表1!A:W,23,0)</f>
        <v>86.77</v>
      </c>
      <c r="K29" s="91">
        <v>1</v>
      </c>
      <c r="L29" s="92">
        <f t="shared" si="14"/>
        <v>87.77</v>
      </c>
      <c r="M29" s="90">
        <v>83.55</v>
      </c>
      <c r="N29" s="90">
        <v>0.75</v>
      </c>
      <c r="O29" s="92">
        <f t="shared" si="15"/>
        <v>84.3</v>
      </c>
      <c r="P29" s="91">
        <v>58.8</v>
      </c>
      <c r="Q29" s="92">
        <v>0</v>
      </c>
      <c r="R29" s="92">
        <f t="shared" si="16"/>
        <v>58.8</v>
      </c>
      <c r="S29" s="91">
        <v>60</v>
      </c>
      <c r="T29" s="91">
        <v>10</v>
      </c>
      <c r="U29" s="92">
        <f t="shared" si="17"/>
        <v>70</v>
      </c>
      <c r="V29" s="92">
        <f t="shared" ref="V29:V35" si="19">I29*0.1+L29*0.75+O29*0.05+R29*0.05+U29*0.05</f>
        <v>85.5505</v>
      </c>
      <c r="W29" s="41">
        <v>25</v>
      </c>
      <c r="X29" s="36">
        <v>28</v>
      </c>
      <c r="Y29" s="80" t="s">
        <v>36</v>
      </c>
      <c r="Z29" s="36">
        <v>93</v>
      </c>
      <c r="AA29" s="37" t="s">
        <v>56</v>
      </c>
      <c r="AB29" s="37"/>
      <c r="AC29" s="37"/>
      <c r="AD29" s="36"/>
    </row>
    <row r="30" spans="1:30" s="35" customFormat="1" ht="15" customHeight="1" x14ac:dyDescent="0.25">
      <c r="A30" s="36" t="s">
        <v>34</v>
      </c>
      <c r="B30" s="36" t="s">
        <v>65</v>
      </c>
      <c r="C30" s="37">
        <v>2025</v>
      </c>
      <c r="D30" s="57" t="s">
        <v>199</v>
      </c>
      <c r="E30" s="57" t="s">
        <v>248</v>
      </c>
      <c r="F30" s="57" t="s">
        <v>249</v>
      </c>
      <c r="G30" s="90">
        <v>86.05</v>
      </c>
      <c r="H30" s="91">
        <v>4</v>
      </c>
      <c r="I30" s="92">
        <f t="shared" si="18"/>
        <v>90.05</v>
      </c>
      <c r="J30" s="92">
        <f>VLOOKUP(F30,[1]工作表1!A:W,23,0)</f>
        <v>86.95</v>
      </c>
      <c r="K30" s="91">
        <v>1</v>
      </c>
      <c r="L30" s="92">
        <f t="shared" si="14"/>
        <v>87.95</v>
      </c>
      <c r="M30" s="90">
        <v>77.849999999999994</v>
      </c>
      <c r="N30" s="90">
        <v>0</v>
      </c>
      <c r="O30" s="92">
        <f t="shared" si="15"/>
        <v>77.849999999999994</v>
      </c>
      <c r="P30" s="91">
        <v>57.8</v>
      </c>
      <c r="Q30" s="92">
        <v>0</v>
      </c>
      <c r="R30" s="92">
        <f t="shared" si="16"/>
        <v>57.8</v>
      </c>
      <c r="S30" s="91">
        <v>60</v>
      </c>
      <c r="T30" s="91">
        <v>10</v>
      </c>
      <c r="U30" s="92">
        <f t="shared" si="17"/>
        <v>70</v>
      </c>
      <c r="V30" s="92">
        <f t="shared" si="19"/>
        <v>85.25</v>
      </c>
      <c r="W30" s="41">
        <v>26</v>
      </c>
      <c r="X30" s="36">
        <v>25</v>
      </c>
      <c r="Y30" s="80" t="s">
        <v>36</v>
      </c>
      <c r="Z30" s="36">
        <v>93</v>
      </c>
      <c r="AA30" s="37" t="s">
        <v>56</v>
      </c>
      <c r="AB30" s="37"/>
      <c r="AC30" s="37"/>
      <c r="AD30" s="36"/>
    </row>
    <row r="31" spans="1:30" s="35" customFormat="1" ht="15" customHeight="1" x14ac:dyDescent="0.25">
      <c r="A31" s="36" t="s">
        <v>34</v>
      </c>
      <c r="B31" s="36" t="s">
        <v>65</v>
      </c>
      <c r="C31" s="37">
        <v>2025</v>
      </c>
      <c r="D31" s="36" t="s">
        <v>212</v>
      </c>
      <c r="E31" s="57" t="s">
        <v>250</v>
      </c>
      <c r="F31" s="57" t="s">
        <v>251</v>
      </c>
      <c r="G31" s="93">
        <v>86.69</v>
      </c>
      <c r="H31" s="93">
        <v>3.3</v>
      </c>
      <c r="I31" s="93">
        <f t="shared" ref="I31:I35" si="20">SUM(G31+H31)</f>
        <v>89.99</v>
      </c>
      <c r="J31" s="93">
        <v>86.91</v>
      </c>
      <c r="K31" s="93">
        <v>1</v>
      </c>
      <c r="L31" s="93">
        <v>87.91</v>
      </c>
      <c r="M31" s="93">
        <v>77.150000000000006</v>
      </c>
      <c r="N31" s="93">
        <v>0</v>
      </c>
      <c r="O31" s="93">
        <v>77.150000000000006</v>
      </c>
      <c r="P31" s="93">
        <v>58.6</v>
      </c>
      <c r="Q31" s="93">
        <v>0</v>
      </c>
      <c r="R31" s="93">
        <v>58.6</v>
      </c>
      <c r="S31" s="93">
        <v>60</v>
      </c>
      <c r="T31" s="93">
        <v>9.09</v>
      </c>
      <c r="U31" s="93">
        <v>69.09</v>
      </c>
      <c r="V31" s="93">
        <f t="shared" si="19"/>
        <v>85.173500000000004</v>
      </c>
      <c r="W31" s="41">
        <v>27</v>
      </c>
      <c r="X31" s="36">
        <v>26</v>
      </c>
      <c r="Y31" s="80" t="s">
        <v>36</v>
      </c>
      <c r="Z31" s="36">
        <v>93</v>
      </c>
      <c r="AA31" s="37" t="s">
        <v>56</v>
      </c>
      <c r="AB31" s="37"/>
      <c r="AC31" s="37"/>
      <c r="AD31" s="36"/>
    </row>
    <row r="32" spans="1:30" s="35" customFormat="1" ht="15" customHeight="1" x14ac:dyDescent="0.25">
      <c r="A32" s="36" t="s">
        <v>34</v>
      </c>
      <c r="B32" s="36" t="s">
        <v>65</v>
      </c>
      <c r="C32" s="37">
        <v>2025</v>
      </c>
      <c r="D32" s="57" t="s">
        <v>199</v>
      </c>
      <c r="E32" s="57" t="s">
        <v>252</v>
      </c>
      <c r="F32" s="57" t="s">
        <v>253</v>
      </c>
      <c r="G32" s="90">
        <v>86.31</v>
      </c>
      <c r="H32" s="91">
        <v>9.5</v>
      </c>
      <c r="I32" s="92">
        <f t="shared" si="18"/>
        <v>95.81</v>
      </c>
      <c r="J32" s="92">
        <f>VLOOKUP(F32,[1]工作表1!A:W,23,0)</f>
        <v>84.36</v>
      </c>
      <c r="K32" s="91">
        <v>2.17</v>
      </c>
      <c r="L32" s="92">
        <f>J32+K32</f>
        <v>86.53</v>
      </c>
      <c r="M32" s="90">
        <v>76.5</v>
      </c>
      <c r="N32" s="90">
        <v>0.75</v>
      </c>
      <c r="O32" s="92">
        <f>M32+N32</f>
        <v>77.25</v>
      </c>
      <c r="P32" s="91">
        <v>60</v>
      </c>
      <c r="Q32" s="92">
        <v>0.27</v>
      </c>
      <c r="R32" s="92">
        <f>SUM(P32:Q32)</f>
        <v>60.27</v>
      </c>
      <c r="S32" s="91">
        <v>60</v>
      </c>
      <c r="T32" s="91">
        <v>10</v>
      </c>
      <c r="U32" s="92">
        <f>SUM(S32:T32)</f>
        <v>70</v>
      </c>
      <c r="V32" s="92">
        <f t="shared" si="19"/>
        <v>84.854500000000002</v>
      </c>
      <c r="W32" s="41">
        <v>28</v>
      </c>
      <c r="X32" s="36">
        <v>42</v>
      </c>
      <c r="Y32" s="80" t="s">
        <v>36</v>
      </c>
      <c r="Z32" s="36">
        <v>93</v>
      </c>
      <c r="AA32" s="37" t="s">
        <v>56</v>
      </c>
      <c r="AB32" s="37"/>
      <c r="AC32" s="37"/>
      <c r="AD32" s="36"/>
    </row>
    <row r="33" spans="1:30" s="35" customFormat="1" ht="15" customHeight="1" x14ac:dyDescent="0.25">
      <c r="A33" s="36" t="s">
        <v>34</v>
      </c>
      <c r="B33" s="36" t="s">
        <v>65</v>
      </c>
      <c r="C33" s="37">
        <v>2025</v>
      </c>
      <c r="D33" s="36" t="s">
        <v>212</v>
      </c>
      <c r="E33" s="57" t="s">
        <v>254</v>
      </c>
      <c r="F33" s="57" t="s">
        <v>255</v>
      </c>
      <c r="G33" s="93">
        <v>86.18</v>
      </c>
      <c r="H33" s="93">
        <v>5.53</v>
      </c>
      <c r="I33" s="93">
        <f t="shared" si="20"/>
        <v>91.71</v>
      </c>
      <c r="J33" s="93">
        <v>85.64</v>
      </c>
      <c r="K33" s="93">
        <v>1.25</v>
      </c>
      <c r="L33" s="93">
        <v>86.89</v>
      </c>
      <c r="M33" s="93">
        <v>78.599999999999994</v>
      </c>
      <c r="N33" s="93">
        <v>0</v>
      </c>
      <c r="O33" s="93">
        <v>78.599999999999994</v>
      </c>
      <c r="P33" s="93">
        <v>57.8</v>
      </c>
      <c r="Q33" s="93">
        <v>0.75</v>
      </c>
      <c r="R33" s="93">
        <v>58.55</v>
      </c>
      <c r="S33" s="93">
        <v>60</v>
      </c>
      <c r="T33" s="93">
        <v>11</v>
      </c>
      <c r="U33" s="93">
        <v>71</v>
      </c>
      <c r="V33" s="93">
        <f t="shared" si="19"/>
        <v>84.745999999999995</v>
      </c>
      <c r="W33" s="41">
        <v>29</v>
      </c>
      <c r="X33" s="36">
        <v>34</v>
      </c>
      <c r="Y33" s="80" t="s">
        <v>36</v>
      </c>
      <c r="Z33" s="36">
        <v>93</v>
      </c>
      <c r="AA33" s="37" t="s">
        <v>56</v>
      </c>
      <c r="AB33" s="37"/>
      <c r="AC33" s="37"/>
      <c r="AD33" s="36"/>
    </row>
    <row r="34" spans="1:30" s="35" customFormat="1" ht="15" customHeight="1" x14ac:dyDescent="0.25">
      <c r="A34" s="36" t="s">
        <v>34</v>
      </c>
      <c r="B34" s="36" t="s">
        <v>65</v>
      </c>
      <c r="C34" s="37">
        <v>2025</v>
      </c>
      <c r="D34" s="36" t="s">
        <v>212</v>
      </c>
      <c r="E34" s="57" t="s">
        <v>256</v>
      </c>
      <c r="F34" s="57" t="s">
        <v>257</v>
      </c>
      <c r="G34" s="93">
        <v>86.48</v>
      </c>
      <c r="H34" s="93">
        <v>5.9</v>
      </c>
      <c r="I34" s="93">
        <f t="shared" si="20"/>
        <v>92.38</v>
      </c>
      <c r="J34" s="93">
        <v>84.84</v>
      </c>
      <c r="K34" s="93">
        <v>1.05</v>
      </c>
      <c r="L34" s="93">
        <v>85.89</v>
      </c>
      <c r="M34" s="93">
        <v>87.7</v>
      </c>
      <c r="N34" s="93">
        <v>0</v>
      </c>
      <c r="O34" s="93">
        <v>87.7</v>
      </c>
      <c r="P34" s="93">
        <v>59.6</v>
      </c>
      <c r="Q34" s="93">
        <v>0</v>
      </c>
      <c r="R34" s="93">
        <v>59.6</v>
      </c>
      <c r="S34" s="93">
        <v>60</v>
      </c>
      <c r="T34" s="93">
        <v>8.5</v>
      </c>
      <c r="U34" s="93">
        <v>68.5</v>
      </c>
      <c r="V34" s="93">
        <f t="shared" si="19"/>
        <v>84.445499999999996</v>
      </c>
      <c r="W34" s="41">
        <v>30</v>
      </c>
      <c r="X34" s="36">
        <v>38</v>
      </c>
      <c r="Y34" s="80" t="s">
        <v>36</v>
      </c>
      <c r="Z34" s="36">
        <v>93</v>
      </c>
      <c r="AA34" s="37" t="s">
        <v>56</v>
      </c>
      <c r="AB34" s="37"/>
      <c r="AC34" s="37"/>
      <c r="AD34" s="36"/>
    </row>
    <row r="35" spans="1:30" s="35" customFormat="1" ht="15" customHeight="1" x14ac:dyDescent="0.25">
      <c r="A35" s="36" t="s">
        <v>34</v>
      </c>
      <c r="B35" s="36" t="s">
        <v>65</v>
      </c>
      <c r="C35" s="37">
        <v>2025</v>
      </c>
      <c r="D35" s="36" t="s">
        <v>212</v>
      </c>
      <c r="E35" s="57" t="s">
        <v>258</v>
      </c>
      <c r="F35" s="57" t="s">
        <v>259</v>
      </c>
      <c r="G35" s="93">
        <v>85.94</v>
      </c>
      <c r="H35" s="96">
        <v>4.75</v>
      </c>
      <c r="I35" s="93">
        <f t="shared" si="20"/>
        <v>90.69</v>
      </c>
      <c r="J35" s="93">
        <v>85.39</v>
      </c>
      <c r="K35" s="93">
        <v>1</v>
      </c>
      <c r="L35" s="93">
        <v>86.39</v>
      </c>
      <c r="M35" s="93">
        <v>81.349999999999994</v>
      </c>
      <c r="N35" s="93">
        <v>0</v>
      </c>
      <c r="O35" s="93">
        <v>81.349999999999994</v>
      </c>
      <c r="P35" s="93">
        <v>57</v>
      </c>
      <c r="Q35" s="93">
        <v>1</v>
      </c>
      <c r="R35" s="93">
        <v>58</v>
      </c>
      <c r="S35" s="93">
        <v>60</v>
      </c>
      <c r="T35" s="93">
        <v>11</v>
      </c>
      <c r="U35" s="93">
        <v>71</v>
      </c>
      <c r="V35" s="93">
        <f t="shared" si="19"/>
        <v>84.379000000000005</v>
      </c>
      <c r="W35" s="41">
        <v>31</v>
      </c>
      <c r="X35" s="36">
        <v>35</v>
      </c>
      <c r="Y35" s="80" t="s">
        <v>36</v>
      </c>
      <c r="Z35" s="36">
        <v>93</v>
      </c>
      <c r="AA35" s="37" t="s">
        <v>56</v>
      </c>
      <c r="AB35" s="37"/>
      <c r="AC35" s="37"/>
      <c r="AD35" s="36"/>
    </row>
    <row r="36" spans="1:30" s="35" customFormat="1" ht="15" customHeight="1" x14ac:dyDescent="0.25">
      <c r="A36" s="36" t="s">
        <v>34</v>
      </c>
      <c r="B36" s="36" t="s">
        <v>65</v>
      </c>
      <c r="C36" s="37">
        <v>2025</v>
      </c>
      <c r="D36" s="36" t="s">
        <v>202</v>
      </c>
      <c r="E36" s="57">
        <v>2508110360</v>
      </c>
      <c r="F36" s="57" t="s">
        <v>260</v>
      </c>
      <c r="G36" s="95">
        <v>86.71</v>
      </c>
      <c r="H36" s="95">
        <v>3</v>
      </c>
      <c r="I36" s="95">
        <v>89.71</v>
      </c>
      <c r="J36" s="95">
        <v>84.29</v>
      </c>
      <c r="K36" s="95">
        <v>1.5</v>
      </c>
      <c r="L36" s="95">
        <v>85.79</v>
      </c>
      <c r="M36" s="95">
        <v>89</v>
      </c>
      <c r="N36" s="95">
        <v>0</v>
      </c>
      <c r="O36" s="95">
        <v>89</v>
      </c>
      <c r="P36" s="95">
        <v>58</v>
      </c>
      <c r="Q36" s="95">
        <v>1</v>
      </c>
      <c r="R36" s="95">
        <v>59</v>
      </c>
      <c r="S36" s="95">
        <v>60</v>
      </c>
      <c r="T36" s="95">
        <v>12</v>
      </c>
      <c r="U36" s="95">
        <v>72</v>
      </c>
      <c r="V36" s="95">
        <v>84.31</v>
      </c>
      <c r="W36" s="41">
        <v>32</v>
      </c>
      <c r="X36" s="36">
        <v>44</v>
      </c>
      <c r="Y36" s="80" t="s">
        <v>36</v>
      </c>
      <c r="Z36" s="36">
        <v>93</v>
      </c>
      <c r="AA36" s="37" t="s">
        <v>56</v>
      </c>
      <c r="AB36" s="37"/>
      <c r="AC36" s="37"/>
      <c r="AD36" s="36"/>
    </row>
    <row r="37" spans="1:30" s="35" customFormat="1" ht="14.15" customHeight="1" x14ac:dyDescent="0.25">
      <c r="A37" s="36" t="s">
        <v>34</v>
      </c>
      <c r="B37" s="36" t="s">
        <v>65</v>
      </c>
      <c r="C37" s="37">
        <v>2025</v>
      </c>
      <c r="D37" s="36" t="s">
        <v>212</v>
      </c>
      <c r="E37" s="57" t="s">
        <v>261</v>
      </c>
      <c r="F37" s="57" t="s">
        <v>262</v>
      </c>
      <c r="G37" s="93">
        <v>85.73</v>
      </c>
      <c r="H37" s="93">
        <v>3</v>
      </c>
      <c r="I37" s="93">
        <f t="shared" ref="I37:I40" si="21">SUM(G37+H37)</f>
        <v>88.73</v>
      </c>
      <c r="J37" s="93">
        <v>86.63</v>
      </c>
      <c r="K37" s="93">
        <v>1</v>
      </c>
      <c r="L37" s="93">
        <v>87.63</v>
      </c>
      <c r="M37" s="93">
        <v>75.25</v>
      </c>
      <c r="N37" s="93">
        <v>0</v>
      </c>
      <c r="O37" s="93">
        <v>75.25</v>
      </c>
      <c r="P37" s="93">
        <v>57</v>
      </c>
      <c r="Q37" s="93">
        <v>0</v>
      </c>
      <c r="R37" s="93">
        <v>57</v>
      </c>
      <c r="S37" s="93">
        <v>60</v>
      </c>
      <c r="T37" s="93">
        <v>1.5</v>
      </c>
      <c r="U37" s="93">
        <v>61.5</v>
      </c>
      <c r="V37" s="93">
        <f t="shared" ref="V37:V41" si="22">I37*0.1+L37*0.75+O37*0.05+R37*0.05+U37*0.05</f>
        <v>84.283000000000001</v>
      </c>
      <c r="W37" s="41">
        <v>33</v>
      </c>
      <c r="X37" s="36">
        <v>29</v>
      </c>
      <c r="Y37" s="80" t="s">
        <v>36</v>
      </c>
      <c r="Z37" s="36">
        <v>93</v>
      </c>
      <c r="AA37" s="37" t="s">
        <v>56</v>
      </c>
      <c r="AB37" s="37"/>
      <c r="AC37" s="37"/>
      <c r="AD37" s="36"/>
    </row>
    <row r="38" spans="1:30" s="35" customFormat="1" ht="15" customHeight="1" x14ac:dyDescent="0.25">
      <c r="A38" s="36" t="s">
        <v>34</v>
      </c>
      <c r="B38" s="36" t="s">
        <v>65</v>
      </c>
      <c r="C38" s="37">
        <v>2025</v>
      </c>
      <c r="D38" s="36" t="s">
        <v>212</v>
      </c>
      <c r="E38" s="57" t="s">
        <v>263</v>
      </c>
      <c r="F38" s="57" t="s">
        <v>264</v>
      </c>
      <c r="G38" s="93">
        <v>86.07</v>
      </c>
      <c r="H38" s="93">
        <v>3</v>
      </c>
      <c r="I38" s="93">
        <f t="shared" si="21"/>
        <v>89.07</v>
      </c>
      <c r="J38" s="93">
        <v>87.18</v>
      </c>
      <c r="K38" s="93">
        <v>1</v>
      </c>
      <c r="L38" s="93">
        <v>88.18</v>
      </c>
      <c r="M38" s="93">
        <v>70.650000000000006</v>
      </c>
      <c r="N38" s="93">
        <v>0</v>
      </c>
      <c r="O38" s="93">
        <v>70.650000000000006</v>
      </c>
      <c r="P38" s="93">
        <v>45.6</v>
      </c>
      <c r="Q38" s="93">
        <v>0</v>
      </c>
      <c r="R38" s="93">
        <v>45.6</v>
      </c>
      <c r="S38" s="93">
        <v>60</v>
      </c>
      <c r="T38" s="93">
        <v>8.15</v>
      </c>
      <c r="U38" s="93">
        <v>68.150000000000006</v>
      </c>
      <c r="V38" s="93">
        <f t="shared" si="22"/>
        <v>84.262</v>
      </c>
      <c r="W38" s="41">
        <v>34</v>
      </c>
      <c r="X38" s="36">
        <v>23</v>
      </c>
      <c r="Y38" s="80" t="s">
        <v>36</v>
      </c>
      <c r="Z38" s="36">
        <v>93</v>
      </c>
      <c r="AA38" s="37" t="s">
        <v>56</v>
      </c>
      <c r="AB38" s="37"/>
      <c r="AC38" s="37"/>
      <c r="AD38" s="36"/>
    </row>
    <row r="39" spans="1:30" s="35" customFormat="1" ht="15" customHeight="1" x14ac:dyDescent="0.25">
      <c r="A39" s="36" t="s">
        <v>34</v>
      </c>
      <c r="B39" s="36" t="s">
        <v>65</v>
      </c>
      <c r="C39" s="37">
        <v>2025</v>
      </c>
      <c r="D39" s="36" t="s">
        <v>202</v>
      </c>
      <c r="E39" s="57">
        <v>2508110352</v>
      </c>
      <c r="F39" s="57" t="s">
        <v>265</v>
      </c>
      <c r="G39" s="95">
        <v>86.88</v>
      </c>
      <c r="H39" s="95">
        <v>3</v>
      </c>
      <c r="I39" s="95">
        <v>89.88</v>
      </c>
      <c r="J39" s="95">
        <v>85.78</v>
      </c>
      <c r="K39" s="95">
        <v>1.5</v>
      </c>
      <c r="L39" s="95">
        <v>87.28</v>
      </c>
      <c r="M39" s="95">
        <v>74.5</v>
      </c>
      <c r="N39" s="95">
        <v>0</v>
      </c>
      <c r="O39" s="95">
        <v>74.5</v>
      </c>
      <c r="P39" s="95">
        <v>57.2</v>
      </c>
      <c r="Q39" s="95">
        <v>0.66</v>
      </c>
      <c r="R39" s="95">
        <v>57.86</v>
      </c>
      <c r="S39" s="95">
        <v>60</v>
      </c>
      <c r="T39" s="95">
        <v>2.5</v>
      </c>
      <c r="U39" s="95">
        <v>62.5</v>
      </c>
      <c r="V39" s="95">
        <v>84.19</v>
      </c>
      <c r="W39" s="41">
        <v>35</v>
      </c>
      <c r="X39" s="36">
        <v>33</v>
      </c>
      <c r="Y39" s="80" t="s">
        <v>36</v>
      </c>
      <c r="Z39" s="36">
        <v>93</v>
      </c>
      <c r="AA39" s="37" t="s">
        <v>56</v>
      </c>
      <c r="AB39" s="37"/>
      <c r="AC39" s="37"/>
      <c r="AD39" s="36"/>
    </row>
    <row r="40" spans="1:30" s="35" customFormat="1" ht="15" customHeight="1" x14ac:dyDescent="0.25">
      <c r="A40" s="36" t="s">
        <v>34</v>
      </c>
      <c r="B40" s="36" t="s">
        <v>65</v>
      </c>
      <c r="C40" s="37">
        <v>2025</v>
      </c>
      <c r="D40" s="36" t="s">
        <v>212</v>
      </c>
      <c r="E40" s="57" t="s">
        <v>266</v>
      </c>
      <c r="F40" s="57" t="s">
        <v>267</v>
      </c>
      <c r="G40" s="93">
        <v>86.5</v>
      </c>
      <c r="H40" s="93">
        <v>6</v>
      </c>
      <c r="I40" s="93">
        <f t="shared" si="21"/>
        <v>92.5</v>
      </c>
      <c r="J40" s="93">
        <v>86.33</v>
      </c>
      <c r="K40" s="93">
        <v>1</v>
      </c>
      <c r="L40" s="93">
        <v>87.33</v>
      </c>
      <c r="M40" s="93">
        <v>77.150000000000006</v>
      </c>
      <c r="N40" s="93">
        <v>0</v>
      </c>
      <c r="O40" s="93">
        <v>77.150000000000006</v>
      </c>
      <c r="P40" s="93">
        <v>34.200000000000003</v>
      </c>
      <c r="Q40" s="93">
        <v>0</v>
      </c>
      <c r="R40" s="93">
        <v>34.200000000000003</v>
      </c>
      <c r="S40" s="93">
        <v>60</v>
      </c>
      <c r="T40" s="93">
        <v>10</v>
      </c>
      <c r="U40" s="93">
        <v>70</v>
      </c>
      <c r="V40" s="93">
        <f t="shared" si="22"/>
        <v>83.814999999999998</v>
      </c>
      <c r="W40" s="41">
        <v>36</v>
      </c>
      <c r="X40" s="36">
        <v>31</v>
      </c>
      <c r="Y40" s="80" t="s">
        <v>36</v>
      </c>
      <c r="Z40" s="36">
        <v>93</v>
      </c>
      <c r="AA40" s="37" t="s">
        <v>56</v>
      </c>
      <c r="AB40" s="37"/>
      <c r="AC40" s="37"/>
      <c r="AD40" s="36"/>
    </row>
    <row r="41" spans="1:30" s="35" customFormat="1" ht="15" customHeight="1" x14ac:dyDescent="0.25">
      <c r="A41" s="36" t="s">
        <v>34</v>
      </c>
      <c r="B41" s="36" t="s">
        <v>65</v>
      </c>
      <c r="C41" s="37">
        <v>2025</v>
      </c>
      <c r="D41" s="57" t="s">
        <v>199</v>
      </c>
      <c r="E41" s="57" t="s">
        <v>268</v>
      </c>
      <c r="F41" s="57" t="s">
        <v>269</v>
      </c>
      <c r="G41" s="90">
        <v>86.75</v>
      </c>
      <c r="H41" s="91">
        <v>8.9</v>
      </c>
      <c r="I41" s="92">
        <f t="shared" ref="I41:I49" si="23">G41+H41</f>
        <v>95.65</v>
      </c>
      <c r="J41" s="92">
        <f>VLOOKUP(F41,[1]工作表1!A:W,23,0)</f>
        <v>84.56</v>
      </c>
      <c r="K41" s="91">
        <v>1</v>
      </c>
      <c r="L41" s="92">
        <f t="shared" ref="L41:L49" si="24">J41+K41</f>
        <v>85.56</v>
      </c>
      <c r="M41" s="90">
        <v>78.650000000000006</v>
      </c>
      <c r="N41" s="90">
        <v>0.75</v>
      </c>
      <c r="O41" s="92">
        <f t="shared" ref="O41:O49" si="25">M41+N41</f>
        <v>79.400000000000006</v>
      </c>
      <c r="P41" s="91">
        <v>58.4</v>
      </c>
      <c r="Q41" s="92">
        <v>0.17</v>
      </c>
      <c r="R41" s="92">
        <f>SUM(P41:Q41)</f>
        <v>58.57</v>
      </c>
      <c r="S41" s="91">
        <v>60</v>
      </c>
      <c r="T41" s="91">
        <v>1.365</v>
      </c>
      <c r="U41" s="92">
        <f>SUM(S41:T41)</f>
        <v>61.365000000000002</v>
      </c>
      <c r="V41" s="92">
        <f t="shared" si="22"/>
        <v>83.701750000000004</v>
      </c>
      <c r="W41" s="41">
        <v>37</v>
      </c>
      <c r="X41" s="36">
        <v>40</v>
      </c>
      <c r="Y41" s="80" t="s">
        <v>36</v>
      </c>
      <c r="Z41" s="36">
        <v>93</v>
      </c>
      <c r="AA41" s="37" t="s">
        <v>56</v>
      </c>
      <c r="AB41" s="37"/>
      <c r="AC41" s="37"/>
      <c r="AD41" s="36"/>
    </row>
    <row r="42" spans="1:30" s="35" customFormat="1" ht="15" customHeight="1" x14ac:dyDescent="0.25">
      <c r="A42" s="36" t="s">
        <v>34</v>
      </c>
      <c r="B42" s="36" t="s">
        <v>65</v>
      </c>
      <c r="C42" s="37">
        <v>2025</v>
      </c>
      <c r="D42" s="36" t="s">
        <v>202</v>
      </c>
      <c r="E42" s="57">
        <v>2508110363</v>
      </c>
      <c r="F42" s="57" t="s">
        <v>270</v>
      </c>
      <c r="G42" s="93">
        <v>86.47</v>
      </c>
      <c r="H42" s="93">
        <v>4.4000000000000004</v>
      </c>
      <c r="I42" s="93">
        <v>90.87</v>
      </c>
      <c r="J42" s="93">
        <v>84.36</v>
      </c>
      <c r="K42" s="93">
        <v>1.1499999999999999</v>
      </c>
      <c r="L42" s="93">
        <v>85.51</v>
      </c>
      <c r="M42" s="93">
        <v>82.75</v>
      </c>
      <c r="N42" s="93">
        <v>0</v>
      </c>
      <c r="O42" s="93">
        <v>82.75</v>
      </c>
      <c r="P42" s="93">
        <v>58.4</v>
      </c>
      <c r="Q42" s="93">
        <v>0.56999999999999995</v>
      </c>
      <c r="R42" s="93">
        <v>58.97</v>
      </c>
      <c r="S42" s="93">
        <v>60</v>
      </c>
      <c r="T42" s="93">
        <v>6.5</v>
      </c>
      <c r="U42" s="93">
        <v>66.5</v>
      </c>
      <c r="V42" s="93">
        <v>83.63</v>
      </c>
      <c r="W42" s="41">
        <v>38</v>
      </c>
      <c r="X42" s="36">
        <v>43</v>
      </c>
      <c r="Y42" s="80" t="s">
        <v>36</v>
      </c>
      <c r="Z42" s="36">
        <v>93</v>
      </c>
      <c r="AA42" s="37"/>
      <c r="AB42" s="37"/>
      <c r="AC42" s="37"/>
      <c r="AD42" s="36"/>
    </row>
    <row r="43" spans="1:30" s="35" customFormat="1" ht="15" customHeight="1" x14ac:dyDescent="0.25">
      <c r="A43" s="57" t="s">
        <v>34</v>
      </c>
      <c r="B43" s="57" t="s">
        <v>65</v>
      </c>
      <c r="C43" s="58">
        <v>2025</v>
      </c>
      <c r="D43" s="57" t="s">
        <v>202</v>
      </c>
      <c r="E43" s="57">
        <v>2508110357</v>
      </c>
      <c r="F43" s="57" t="s">
        <v>271</v>
      </c>
      <c r="G43" s="95">
        <v>86.71</v>
      </c>
      <c r="H43" s="95">
        <v>2.75</v>
      </c>
      <c r="I43" s="95">
        <v>89.46</v>
      </c>
      <c r="J43" s="95">
        <v>86.26</v>
      </c>
      <c r="K43" s="95">
        <v>0</v>
      </c>
      <c r="L43" s="95">
        <v>86.26</v>
      </c>
      <c r="M43" s="95">
        <v>81.150000000000006</v>
      </c>
      <c r="N43" s="95">
        <v>0</v>
      </c>
      <c r="O43" s="95">
        <v>81.150000000000006</v>
      </c>
      <c r="P43" s="95">
        <v>57</v>
      </c>
      <c r="Q43" s="95">
        <v>0</v>
      </c>
      <c r="R43" s="95">
        <v>57</v>
      </c>
      <c r="S43" s="95">
        <v>60</v>
      </c>
      <c r="T43" s="95">
        <v>1.25</v>
      </c>
      <c r="U43" s="95">
        <v>61.25</v>
      </c>
      <c r="V43" s="95">
        <v>83.61</v>
      </c>
      <c r="W43" s="41">
        <v>39</v>
      </c>
      <c r="X43" s="36">
        <v>32</v>
      </c>
      <c r="Y43" s="97" t="s">
        <v>36</v>
      </c>
      <c r="Z43" s="36">
        <v>93</v>
      </c>
      <c r="AA43" s="37"/>
      <c r="AB43" s="37"/>
      <c r="AC43" s="37"/>
      <c r="AD43" s="36"/>
    </row>
    <row r="44" spans="1:30" s="35" customFormat="1" ht="15" customHeight="1" x14ac:dyDescent="0.25">
      <c r="A44" s="36" t="s">
        <v>34</v>
      </c>
      <c r="B44" s="36" t="s">
        <v>65</v>
      </c>
      <c r="C44" s="37">
        <v>2025</v>
      </c>
      <c r="D44" s="36" t="s">
        <v>202</v>
      </c>
      <c r="E44" s="57">
        <v>2508110346</v>
      </c>
      <c r="F44" s="57" t="s">
        <v>272</v>
      </c>
      <c r="G44" s="93">
        <v>89.31</v>
      </c>
      <c r="H44" s="93">
        <v>0</v>
      </c>
      <c r="I44" s="93">
        <f t="shared" si="23"/>
        <v>89.31</v>
      </c>
      <c r="J44" s="93">
        <v>85.14</v>
      </c>
      <c r="K44" s="93">
        <v>1</v>
      </c>
      <c r="L44" s="93">
        <f t="shared" si="24"/>
        <v>86.14</v>
      </c>
      <c r="M44" s="93">
        <v>83.05</v>
      </c>
      <c r="N44" s="93">
        <v>0</v>
      </c>
      <c r="O44" s="93">
        <f t="shared" si="25"/>
        <v>83.05</v>
      </c>
      <c r="P44" s="93">
        <v>45.6</v>
      </c>
      <c r="Q44" s="93">
        <v>0</v>
      </c>
      <c r="R44" s="93">
        <f t="shared" ref="R44:R47" si="26">P44+Q44</f>
        <v>45.6</v>
      </c>
      <c r="S44" s="93">
        <v>64.5</v>
      </c>
      <c r="T44" s="93">
        <v>0</v>
      </c>
      <c r="U44" s="93">
        <f t="shared" ref="U44:U47" si="27">S44+T44</f>
        <v>64.5</v>
      </c>
      <c r="V44" s="93">
        <f t="shared" ref="V44:V49" si="28">I44*0.1+L44*0.75+O44*0.05+R44*0.05+U44*0.05</f>
        <v>83.1935</v>
      </c>
      <c r="W44" s="41">
        <v>40</v>
      </c>
      <c r="X44" s="36">
        <v>36</v>
      </c>
      <c r="Y44" s="80" t="s">
        <v>36</v>
      </c>
      <c r="Z44" s="36">
        <v>93</v>
      </c>
      <c r="AA44" s="37"/>
      <c r="AB44" s="37"/>
      <c r="AC44" s="37"/>
      <c r="AD44" s="36"/>
    </row>
    <row r="45" spans="1:30" s="35" customFormat="1" ht="15" customHeight="1" x14ac:dyDescent="0.25">
      <c r="A45" s="36" t="s">
        <v>34</v>
      </c>
      <c r="B45" s="36" t="s">
        <v>65</v>
      </c>
      <c r="C45" s="37">
        <v>2025</v>
      </c>
      <c r="D45" s="36" t="s">
        <v>202</v>
      </c>
      <c r="E45" s="57">
        <v>2508110348</v>
      </c>
      <c r="F45" s="57" t="s">
        <v>273</v>
      </c>
      <c r="G45" s="93">
        <v>88.59</v>
      </c>
      <c r="H45" s="93">
        <v>0</v>
      </c>
      <c r="I45" s="93">
        <f t="shared" si="23"/>
        <v>88.59</v>
      </c>
      <c r="J45" s="93">
        <v>83.74</v>
      </c>
      <c r="K45" s="93">
        <v>1</v>
      </c>
      <c r="L45" s="93">
        <f t="shared" si="24"/>
        <v>84.74</v>
      </c>
      <c r="M45" s="93">
        <v>86.1</v>
      </c>
      <c r="N45" s="93">
        <v>0</v>
      </c>
      <c r="O45" s="93">
        <f t="shared" si="25"/>
        <v>86.1</v>
      </c>
      <c r="P45" s="93">
        <v>57.3</v>
      </c>
      <c r="Q45" s="93">
        <v>0</v>
      </c>
      <c r="R45" s="93">
        <f t="shared" si="26"/>
        <v>57.3</v>
      </c>
      <c r="S45" s="93">
        <v>67</v>
      </c>
      <c r="T45" s="93">
        <v>0</v>
      </c>
      <c r="U45" s="93">
        <f t="shared" si="27"/>
        <v>67</v>
      </c>
      <c r="V45" s="93">
        <f t="shared" si="28"/>
        <v>82.933999999999997</v>
      </c>
      <c r="W45" s="41">
        <v>41</v>
      </c>
      <c r="X45" s="36">
        <v>48</v>
      </c>
      <c r="Y45" s="80" t="s">
        <v>36</v>
      </c>
      <c r="Z45" s="36">
        <v>93</v>
      </c>
      <c r="AA45" s="37"/>
      <c r="AB45" s="37"/>
      <c r="AC45" s="37"/>
      <c r="AD45" s="36"/>
    </row>
    <row r="46" spans="1:30" s="35" customFormat="1" ht="15" customHeight="1" x14ac:dyDescent="0.25">
      <c r="A46" s="36" t="s">
        <v>34</v>
      </c>
      <c r="B46" s="36" t="s">
        <v>65</v>
      </c>
      <c r="C46" s="37">
        <v>2025</v>
      </c>
      <c r="D46" s="57" t="s">
        <v>199</v>
      </c>
      <c r="E46" s="57">
        <v>2521110220</v>
      </c>
      <c r="F46" s="57" t="s">
        <v>274</v>
      </c>
      <c r="G46" s="98">
        <v>86</v>
      </c>
      <c r="H46" s="91">
        <v>2.25</v>
      </c>
      <c r="I46" s="92">
        <f t="shared" si="23"/>
        <v>88.25</v>
      </c>
      <c r="J46" s="92">
        <f>VLOOKUP(F46,[1]工作表1!A:W,23,0)</f>
        <v>87.3</v>
      </c>
      <c r="K46" s="91">
        <v>1.5</v>
      </c>
      <c r="L46" s="92">
        <f t="shared" si="24"/>
        <v>88.8</v>
      </c>
      <c r="M46" s="98">
        <v>80.5</v>
      </c>
      <c r="N46" s="98">
        <v>0</v>
      </c>
      <c r="O46" s="92">
        <f t="shared" si="25"/>
        <v>80.5</v>
      </c>
      <c r="P46" s="91">
        <v>22.8</v>
      </c>
      <c r="Q46" s="92">
        <v>0</v>
      </c>
      <c r="R46" s="92">
        <f t="shared" ref="R46:R49" si="29">SUM(P46:Q46)</f>
        <v>22.8</v>
      </c>
      <c r="S46" s="91">
        <v>45</v>
      </c>
      <c r="T46" s="91">
        <v>0</v>
      </c>
      <c r="U46" s="92">
        <f t="shared" ref="U46:U49" si="30">SUM(S46:T46)</f>
        <v>45</v>
      </c>
      <c r="V46" s="92">
        <f t="shared" si="28"/>
        <v>82.84</v>
      </c>
      <c r="W46" s="41">
        <v>42</v>
      </c>
      <c r="X46" s="36">
        <v>22</v>
      </c>
      <c r="Y46" s="80" t="s">
        <v>36</v>
      </c>
      <c r="Z46" s="36">
        <v>93</v>
      </c>
      <c r="AA46" s="37"/>
      <c r="AB46" s="37"/>
      <c r="AC46" s="37"/>
      <c r="AD46" s="36"/>
    </row>
    <row r="47" spans="1:30" s="35" customFormat="1" ht="15" customHeight="1" x14ac:dyDescent="0.25">
      <c r="A47" s="36" t="s">
        <v>34</v>
      </c>
      <c r="B47" s="36" t="s">
        <v>65</v>
      </c>
      <c r="C47" s="37">
        <v>2025</v>
      </c>
      <c r="D47" s="36" t="s">
        <v>202</v>
      </c>
      <c r="E47" s="57">
        <v>2508110345</v>
      </c>
      <c r="F47" s="57" t="s">
        <v>275</v>
      </c>
      <c r="G47" s="93">
        <v>93.49</v>
      </c>
      <c r="H47" s="93">
        <v>0</v>
      </c>
      <c r="I47" s="93">
        <f t="shared" si="23"/>
        <v>93.49</v>
      </c>
      <c r="J47" s="93">
        <v>83.57</v>
      </c>
      <c r="K47" s="93">
        <v>0</v>
      </c>
      <c r="L47" s="93">
        <f t="shared" si="24"/>
        <v>83.57</v>
      </c>
      <c r="M47" s="93">
        <v>84.15</v>
      </c>
      <c r="N47" s="93">
        <v>0</v>
      </c>
      <c r="O47" s="93">
        <f t="shared" si="25"/>
        <v>84.15</v>
      </c>
      <c r="P47" s="93">
        <v>58.8</v>
      </c>
      <c r="Q47" s="93">
        <v>1</v>
      </c>
      <c r="R47" s="93">
        <f t="shared" si="26"/>
        <v>59.8</v>
      </c>
      <c r="S47" s="93">
        <v>70</v>
      </c>
      <c r="T47" s="93">
        <v>1</v>
      </c>
      <c r="U47" s="93">
        <f t="shared" si="27"/>
        <v>71</v>
      </c>
      <c r="V47" s="93">
        <f t="shared" si="28"/>
        <v>82.774000000000001</v>
      </c>
      <c r="W47" s="41">
        <v>43</v>
      </c>
      <c r="X47" s="36">
        <v>49</v>
      </c>
      <c r="Y47" s="80" t="s">
        <v>36</v>
      </c>
      <c r="Z47" s="36">
        <v>93</v>
      </c>
      <c r="AA47" s="37"/>
      <c r="AB47" s="37"/>
      <c r="AC47" s="37"/>
      <c r="AD47" s="36"/>
    </row>
    <row r="48" spans="1:30" s="35" customFormat="1" ht="15" customHeight="1" x14ac:dyDescent="0.25">
      <c r="A48" s="36" t="s">
        <v>34</v>
      </c>
      <c r="B48" s="36" t="s">
        <v>65</v>
      </c>
      <c r="C48" s="37">
        <v>2025</v>
      </c>
      <c r="D48" s="57" t="s">
        <v>199</v>
      </c>
      <c r="E48" s="57" t="s">
        <v>276</v>
      </c>
      <c r="F48" s="57" t="s">
        <v>277</v>
      </c>
      <c r="G48" s="90">
        <v>86.18</v>
      </c>
      <c r="H48" s="91">
        <v>6.4</v>
      </c>
      <c r="I48" s="92">
        <f t="shared" si="23"/>
        <v>92.58</v>
      </c>
      <c r="J48" s="92">
        <f>VLOOKUP(F48,[1]工作表1!A:W,23,0)</f>
        <v>84.17</v>
      </c>
      <c r="K48" s="91">
        <v>0</v>
      </c>
      <c r="L48" s="92">
        <f t="shared" si="24"/>
        <v>84.17</v>
      </c>
      <c r="M48" s="90">
        <v>76.45</v>
      </c>
      <c r="N48" s="90">
        <v>0</v>
      </c>
      <c r="O48" s="92">
        <f t="shared" si="25"/>
        <v>76.45</v>
      </c>
      <c r="P48" s="91">
        <v>58.4</v>
      </c>
      <c r="Q48" s="92">
        <v>0</v>
      </c>
      <c r="R48" s="92">
        <f t="shared" si="29"/>
        <v>58.4</v>
      </c>
      <c r="S48" s="91">
        <v>60</v>
      </c>
      <c r="T48" s="91">
        <v>11</v>
      </c>
      <c r="U48" s="92">
        <f t="shared" si="30"/>
        <v>71</v>
      </c>
      <c r="V48" s="92">
        <f t="shared" si="28"/>
        <v>82.677999999999997</v>
      </c>
      <c r="W48" s="41">
        <v>44</v>
      </c>
      <c r="X48" s="36">
        <v>45</v>
      </c>
      <c r="Y48" s="80" t="s">
        <v>36</v>
      </c>
      <c r="Z48" s="36">
        <v>93</v>
      </c>
      <c r="AA48" s="37"/>
      <c r="AB48" s="37"/>
      <c r="AC48" s="37"/>
      <c r="AD48" s="36"/>
    </row>
    <row r="49" spans="1:30" s="35" customFormat="1" ht="15" customHeight="1" x14ac:dyDescent="0.25">
      <c r="A49" s="36" t="s">
        <v>34</v>
      </c>
      <c r="B49" s="36" t="s">
        <v>65</v>
      </c>
      <c r="C49" s="37">
        <v>2025</v>
      </c>
      <c r="D49" s="57" t="s">
        <v>199</v>
      </c>
      <c r="E49" s="57" t="s">
        <v>278</v>
      </c>
      <c r="F49" s="57" t="s">
        <v>279</v>
      </c>
      <c r="G49" s="90">
        <v>86.92</v>
      </c>
      <c r="H49" s="91">
        <v>5.7</v>
      </c>
      <c r="I49" s="92">
        <f t="shared" si="23"/>
        <v>92.62</v>
      </c>
      <c r="J49" s="92">
        <f>VLOOKUP(F49,[1]工作表1!A:W,23,0)</f>
        <v>84.98</v>
      </c>
      <c r="K49" s="91">
        <v>1</v>
      </c>
      <c r="L49" s="92">
        <f t="shared" si="24"/>
        <v>85.98</v>
      </c>
      <c r="M49" s="90">
        <v>72.55</v>
      </c>
      <c r="N49" s="90">
        <v>0</v>
      </c>
      <c r="O49" s="92">
        <f t="shared" si="25"/>
        <v>72.55</v>
      </c>
      <c r="P49" s="91">
        <v>57.2</v>
      </c>
      <c r="Q49" s="92">
        <v>0</v>
      </c>
      <c r="R49" s="92">
        <f t="shared" si="29"/>
        <v>57.2</v>
      </c>
      <c r="S49" s="91">
        <v>45</v>
      </c>
      <c r="T49" s="91">
        <v>0</v>
      </c>
      <c r="U49" s="92">
        <f t="shared" si="30"/>
        <v>45</v>
      </c>
      <c r="V49" s="92">
        <f t="shared" si="28"/>
        <v>82.484499999999997</v>
      </c>
      <c r="W49" s="41">
        <v>45</v>
      </c>
      <c r="X49" s="36">
        <v>37</v>
      </c>
      <c r="Y49" s="80" t="s">
        <v>36</v>
      </c>
      <c r="Z49" s="36">
        <v>93</v>
      </c>
      <c r="AA49" s="37"/>
      <c r="AB49" s="37"/>
      <c r="AC49" s="37"/>
      <c r="AD49" s="36"/>
    </row>
    <row r="50" spans="1:30" s="35" customFormat="1" ht="15" customHeight="1" x14ac:dyDescent="0.25">
      <c r="A50" s="36" t="s">
        <v>34</v>
      </c>
      <c r="B50" s="36" t="s">
        <v>65</v>
      </c>
      <c r="C50" s="37">
        <v>2025</v>
      </c>
      <c r="D50" s="36" t="s">
        <v>202</v>
      </c>
      <c r="E50" s="57">
        <v>2508110353</v>
      </c>
      <c r="F50" s="57" t="s">
        <v>280</v>
      </c>
      <c r="G50" s="95">
        <v>86.8</v>
      </c>
      <c r="H50" s="95">
        <v>4.5</v>
      </c>
      <c r="I50" s="95">
        <v>91.3</v>
      </c>
      <c r="J50" s="95">
        <v>83.97</v>
      </c>
      <c r="K50" s="95">
        <v>1.5</v>
      </c>
      <c r="L50" s="95">
        <v>85.47</v>
      </c>
      <c r="M50" s="95">
        <v>74.2</v>
      </c>
      <c r="N50" s="95">
        <v>0</v>
      </c>
      <c r="O50" s="95">
        <v>74.2</v>
      </c>
      <c r="P50" s="95">
        <v>45.6</v>
      </c>
      <c r="Q50" s="95">
        <v>0</v>
      </c>
      <c r="R50" s="95">
        <v>45.6</v>
      </c>
      <c r="S50" s="95">
        <v>60</v>
      </c>
      <c r="T50" s="95">
        <v>2.0099999999999998</v>
      </c>
      <c r="U50" s="95">
        <v>62.01</v>
      </c>
      <c r="V50" s="95">
        <v>82.32</v>
      </c>
      <c r="W50" s="41">
        <v>46</v>
      </c>
      <c r="X50" s="36">
        <v>47</v>
      </c>
      <c r="Y50" s="80" t="s">
        <v>36</v>
      </c>
      <c r="Z50" s="36">
        <v>93</v>
      </c>
      <c r="AA50" s="37"/>
      <c r="AB50" s="37"/>
      <c r="AC50" s="37"/>
      <c r="AD50" s="36"/>
    </row>
    <row r="51" spans="1:30" s="35" customFormat="1" ht="15" customHeight="1" x14ac:dyDescent="0.25">
      <c r="A51" s="36" t="s">
        <v>34</v>
      </c>
      <c r="B51" s="36" t="s">
        <v>65</v>
      </c>
      <c r="C51" s="37">
        <v>2025</v>
      </c>
      <c r="D51" s="36" t="s">
        <v>202</v>
      </c>
      <c r="E51" s="57">
        <v>2508110359</v>
      </c>
      <c r="F51" s="57" t="s">
        <v>281</v>
      </c>
      <c r="G51" s="95">
        <v>85.99</v>
      </c>
      <c r="H51" s="95">
        <v>3.5</v>
      </c>
      <c r="I51" s="95">
        <v>89.49</v>
      </c>
      <c r="J51" s="95">
        <v>77.94</v>
      </c>
      <c r="K51" s="95">
        <v>5.5</v>
      </c>
      <c r="L51" s="95">
        <v>83.44</v>
      </c>
      <c r="M51" s="95">
        <v>85.35</v>
      </c>
      <c r="N51" s="95">
        <v>0</v>
      </c>
      <c r="O51" s="95">
        <v>85.35</v>
      </c>
      <c r="P51" s="95">
        <v>58.2</v>
      </c>
      <c r="Q51" s="95">
        <v>0.14000000000000001</v>
      </c>
      <c r="R51" s="95">
        <v>58.34</v>
      </c>
      <c r="S51" s="95">
        <v>60</v>
      </c>
      <c r="T51" s="95">
        <v>10</v>
      </c>
      <c r="U51" s="95">
        <v>70</v>
      </c>
      <c r="V51" s="95">
        <v>82.21</v>
      </c>
      <c r="W51" s="41">
        <v>47</v>
      </c>
      <c r="X51" s="36">
        <v>73</v>
      </c>
      <c r="Y51" s="94" t="s">
        <v>57</v>
      </c>
      <c r="Z51" s="36">
        <v>93</v>
      </c>
      <c r="AA51" s="37" t="s">
        <v>52</v>
      </c>
      <c r="AB51" s="37"/>
      <c r="AC51" s="37"/>
      <c r="AD51" s="36"/>
    </row>
    <row r="52" spans="1:30" s="35" customFormat="1" ht="15" customHeight="1" x14ac:dyDescent="0.25">
      <c r="A52" s="36" t="s">
        <v>34</v>
      </c>
      <c r="B52" s="36" t="s">
        <v>65</v>
      </c>
      <c r="C52" s="37">
        <v>2025</v>
      </c>
      <c r="D52" s="36" t="s">
        <v>202</v>
      </c>
      <c r="E52" s="57">
        <v>2508110364</v>
      </c>
      <c r="F52" s="57" t="s">
        <v>282</v>
      </c>
      <c r="G52" s="93">
        <v>85.43</v>
      </c>
      <c r="H52" s="93">
        <v>2.5</v>
      </c>
      <c r="I52" s="93">
        <v>87.93</v>
      </c>
      <c r="J52" s="93">
        <v>83.99</v>
      </c>
      <c r="K52" s="93">
        <v>1</v>
      </c>
      <c r="L52" s="93">
        <v>84.99</v>
      </c>
      <c r="M52" s="93">
        <v>60.15</v>
      </c>
      <c r="N52" s="93">
        <v>0</v>
      </c>
      <c r="O52" s="93">
        <v>60.15</v>
      </c>
      <c r="P52" s="93">
        <v>57.6</v>
      </c>
      <c r="Q52" s="93">
        <v>0</v>
      </c>
      <c r="R52" s="93">
        <v>57.6</v>
      </c>
      <c r="S52" s="93">
        <v>60</v>
      </c>
      <c r="T52" s="93">
        <v>10</v>
      </c>
      <c r="U52" s="93">
        <v>70</v>
      </c>
      <c r="V52" s="93">
        <v>81.92</v>
      </c>
      <c r="W52" s="41">
        <v>48</v>
      </c>
      <c r="X52" s="36">
        <v>46</v>
      </c>
      <c r="Y52" s="94" t="s">
        <v>57</v>
      </c>
      <c r="Z52" s="36">
        <v>93</v>
      </c>
      <c r="AA52" s="37" t="s">
        <v>58</v>
      </c>
      <c r="AB52" s="37"/>
      <c r="AC52" s="37"/>
      <c r="AD52" s="36"/>
    </row>
    <row r="53" spans="1:30" s="35" customFormat="1" ht="15" customHeight="1" x14ac:dyDescent="0.25">
      <c r="A53" s="36" t="s">
        <v>34</v>
      </c>
      <c r="B53" s="36" t="s">
        <v>65</v>
      </c>
      <c r="C53" s="37">
        <v>2025</v>
      </c>
      <c r="D53" s="57" t="s">
        <v>199</v>
      </c>
      <c r="E53" s="57">
        <v>2506110160</v>
      </c>
      <c r="F53" s="57" t="s">
        <v>283</v>
      </c>
      <c r="G53" s="98">
        <v>84.375</v>
      </c>
      <c r="H53" s="91">
        <v>2.25</v>
      </c>
      <c r="I53" s="92">
        <f t="shared" ref="I53:I58" si="31">G53+H53</f>
        <v>86.625</v>
      </c>
      <c r="J53" s="92">
        <f>VLOOKUP(F53,[1]工作表1!A:W,23,0)</f>
        <v>83.16</v>
      </c>
      <c r="K53" s="91">
        <v>1</v>
      </c>
      <c r="L53" s="92">
        <f t="shared" ref="L53:L58" si="32">J53+K53</f>
        <v>84.16</v>
      </c>
      <c r="M53" s="98">
        <v>75.099999999999994</v>
      </c>
      <c r="N53" s="98">
        <v>0</v>
      </c>
      <c r="O53" s="92">
        <f t="shared" ref="O53:O58" si="33">M53+N53</f>
        <v>75.099999999999994</v>
      </c>
      <c r="P53" s="91">
        <v>57</v>
      </c>
      <c r="Q53" s="92">
        <v>0</v>
      </c>
      <c r="R53" s="92">
        <f t="shared" ref="R53:R58" si="34">SUM(P53:Q53)</f>
        <v>57</v>
      </c>
      <c r="S53" s="91">
        <v>60</v>
      </c>
      <c r="T53" s="91">
        <v>8</v>
      </c>
      <c r="U53" s="92">
        <f t="shared" ref="U53:U58" si="35">SUM(S53:T53)</f>
        <v>68</v>
      </c>
      <c r="V53" s="92">
        <f t="shared" ref="V53:V58" si="36">I53*0.1+L53*0.75+O53*0.05+R53*0.05+U53*0.05</f>
        <v>81.787499999999994</v>
      </c>
      <c r="W53" s="41">
        <v>49</v>
      </c>
      <c r="X53" s="36">
        <v>50</v>
      </c>
      <c r="Y53" s="80" t="s">
        <v>36</v>
      </c>
      <c r="Z53" s="36">
        <v>93</v>
      </c>
      <c r="AA53" s="37"/>
      <c r="AB53" s="37"/>
      <c r="AC53" s="37"/>
      <c r="AD53" s="36"/>
    </row>
    <row r="54" spans="1:30" s="35" customFormat="1" ht="15" customHeight="1" x14ac:dyDescent="0.25">
      <c r="A54" s="36" t="s">
        <v>34</v>
      </c>
      <c r="B54" s="36" t="s">
        <v>65</v>
      </c>
      <c r="C54" s="37">
        <v>2025</v>
      </c>
      <c r="D54" s="36" t="s">
        <v>202</v>
      </c>
      <c r="E54" s="57">
        <v>2508110350</v>
      </c>
      <c r="F54" s="57" t="s">
        <v>284</v>
      </c>
      <c r="G54" s="95">
        <v>86.79</v>
      </c>
      <c r="H54" s="95">
        <v>3</v>
      </c>
      <c r="I54" s="95">
        <v>89.79</v>
      </c>
      <c r="J54" s="95">
        <v>84.72</v>
      </c>
      <c r="K54" s="95">
        <v>0</v>
      </c>
      <c r="L54" s="95">
        <v>84.72</v>
      </c>
      <c r="M54" s="95">
        <v>66.7</v>
      </c>
      <c r="N54" s="95">
        <v>0</v>
      </c>
      <c r="O54" s="95">
        <v>66.7</v>
      </c>
      <c r="P54" s="95">
        <v>45.6</v>
      </c>
      <c r="Q54" s="95">
        <v>0</v>
      </c>
      <c r="R54" s="95">
        <v>45.6</v>
      </c>
      <c r="S54" s="95">
        <v>60</v>
      </c>
      <c r="T54" s="95">
        <v>0</v>
      </c>
      <c r="U54" s="95">
        <v>60</v>
      </c>
      <c r="V54" s="95">
        <v>81.13</v>
      </c>
      <c r="W54" s="41">
        <v>50</v>
      </c>
      <c r="X54" s="36">
        <v>39</v>
      </c>
      <c r="Y54" s="94" t="s">
        <v>57</v>
      </c>
      <c r="Z54" s="36">
        <v>93</v>
      </c>
      <c r="AA54" s="37" t="s">
        <v>58</v>
      </c>
      <c r="AB54" s="37"/>
      <c r="AC54" s="37"/>
      <c r="AD54" s="36"/>
    </row>
    <row r="55" spans="1:30" s="35" customFormat="1" ht="15" customHeight="1" x14ac:dyDescent="0.25">
      <c r="A55" s="36" t="s">
        <v>34</v>
      </c>
      <c r="B55" s="36" t="s">
        <v>65</v>
      </c>
      <c r="C55" s="37">
        <v>2025</v>
      </c>
      <c r="D55" s="57" t="s">
        <v>199</v>
      </c>
      <c r="E55" s="57" t="s">
        <v>285</v>
      </c>
      <c r="F55" s="57" t="s">
        <v>286</v>
      </c>
      <c r="G55" s="90">
        <v>86.32</v>
      </c>
      <c r="H55" s="91">
        <v>6.83</v>
      </c>
      <c r="I55" s="92">
        <f t="shared" si="31"/>
        <v>93.15</v>
      </c>
      <c r="J55" s="92">
        <f>VLOOKUP(F55,[1]工作表1!A:W,23,0)</f>
        <v>81</v>
      </c>
      <c r="K55" s="91">
        <v>1</v>
      </c>
      <c r="L55" s="92">
        <f t="shared" si="32"/>
        <v>82</v>
      </c>
      <c r="M55" s="90">
        <v>77</v>
      </c>
      <c r="N55" s="90">
        <v>0.75</v>
      </c>
      <c r="O55" s="92">
        <f t="shared" si="33"/>
        <v>77.75</v>
      </c>
      <c r="P55" s="91">
        <v>58.2</v>
      </c>
      <c r="Q55" s="92">
        <v>0</v>
      </c>
      <c r="R55" s="92">
        <f t="shared" si="34"/>
        <v>58.2</v>
      </c>
      <c r="S55" s="91">
        <v>60</v>
      </c>
      <c r="T55" s="91">
        <v>10</v>
      </c>
      <c r="U55" s="92">
        <f t="shared" si="35"/>
        <v>70</v>
      </c>
      <c r="V55" s="92">
        <f t="shared" si="36"/>
        <v>81.112499999999997</v>
      </c>
      <c r="W55" s="41">
        <v>51</v>
      </c>
      <c r="X55" s="36">
        <v>60</v>
      </c>
      <c r="Y55" s="80" t="s">
        <v>36</v>
      </c>
      <c r="Z55" s="36">
        <v>93</v>
      </c>
      <c r="AA55" s="37"/>
      <c r="AB55" s="37"/>
      <c r="AC55" s="37"/>
      <c r="AD55" s="36"/>
    </row>
    <row r="56" spans="1:30" s="35" customFormat="1" ht="15" customHeight="1" x14ac:dyDescent="0.25">
      <c r="A56" s="36" t="s">
        <v>34</v>
      </c>
      <c r="B56" s="36" t="s">
        <v>65</v>
      </c>
      <c r="C56" s="37">
        <v>2025</v>
      </c>
      <c r="D56" s="36" t="s">
        <v>212</v>
      </c>
      <c r="E56" s="57" t="s">
        <v>287</v>
      </c>
      <c r="F56" s="57" t="s">
        <v>288</v>
      </c>
      <c r="G56" s="93">
        <v>85.5</v>
      </c>
      <c r="H56" s="93">
        <v>2.77</v>
      </c>
      <c r="I56" s="93">
        <f>SUM(G56+H56)</f>
        <v>88.27</v>
      </c>
      <c r="J56" s="93">
        <v>82.82</v>
      </c>
      <c r="K56" s="93">
        <v>1</v>
      </c>
      <c r="L56" s="95">
        <v>83.82</v>
      </c>
      <c r="M56" s="93">
        <v>78.75</v>
      </c>
      <c r="N56" s="93">
        <v>0</v>
      </c>
      <c r="O56" s="93">
        <v>78.75</v>
      </c>
      <c r="P56" s="93">
        <v>45.6</v>
      </c>
      <c r="Q56" s="93">
        <v>1</v>
      </c>
      <c r="R56" s="93">
        <v>46.6</v>
      </c>
      <c r="S56" s="93">
        <v>60</v>
      </c>
      <c r="T56" s="93">
        <v>3</v>
      </c>
      <c r="U56" s="93">
        <v>63</v>
      </c>
      <c r="V56" s="93">
        <f t="shared" si="36"/>
        <v>81.109499999999997</v>
      </c>
      <c r="W56" s="41">
        <v>52</v>
      </c>
      <c r="X56" s="36">
        <v>52</v>
      </c>
      <c r="Y56" s="80" t="s">
        <v>36</v>
      </c>
      <c r="Z56" s="36">
        <v>93</v>
      </c>
      <c r="AA56" s="37"/>
      <c r="AB56" s="37"/>
      <c r="AC56" s="37"/>
      <c r="AD56" s="36"/>
    </row>
    <row r="57" spans="1:30" s="35" customFormat="1" ht="15" customHeight="1" x14ac:dyDescent="0.25">
      <c r="A57" s="36" t="s">
        <v>34</v>
      </c>
      <c r="B57" s="36" t="s">
        <v>65</v>
      </c>
      <c r="C57" s="37">
        <v>2025</v>
      </c>
      <c r="D57" s="57" t="s">
        <v>199</v>
      </c>
      <c r="E57" s="57" t="s">
        <v>289</v>
      </c>
      <c r="F57" s="57" t="s">
        <v>290</v>
      </c>
      <c r="G57" s="90">
        <v>86.74</v>
      </c>
      <c r="H57" s="91">
        <v>3.75</v>
      </c>
      <c r="I57" s="92">
        <f t="shared" si="31"/>
        <v>90.49</v>
      </c>
      <c r="J57" s="92">
        <f>VLOOKUP(F57,[1]工作表1!A:W,23,0)</f>
        <v>82.43</v>
      </c>
      <c r="K57" s="91">
        <v>0</v>
      </c>
      <c r="L57" s="92">
        <f t="shared" si="32"/>
        <v>82.43</v>
      </c>
      <c r="M57" s="90">
        <v>77.5</v>
      </c>
      <c r="N57" s="90">
        <v>0.75</v>
      </c>
      <c r="O57" s="92">
        <f t="shared" si="33"/>
        <v>78.25</v>
      </c>
      <c r="P57" s="91">
        <v>58.6</v>
      </c>
      <c r="Q57" s="92">
        <v>0</v>
      </c>
      <c r="R57" s="92">
        <f t="shared" si="34"/>
        <v>58.6</v>
      </c>
      <c r="S57" s="91">
        <v>60</v>
      </c>
      <c r="T57" s="91">
        <v>6.5</v>
      </c>
      <c r="U57" s="92">
        <f t="shared" si="35"/>
        <v>66.5</v>
      </c>
      <c r="V57" s="92">
        <f t="shared" si="36"/>
        <v>81.039000000000001</v>
      </c>
      <c r="W57" s="41">
        <v>53</v>
      </c>
      <c r="X57" s="36">
        <v>53</v>
      </c>
      <c r="Y57" s="80" t="s">
        <v>36</v>
      </c>
      <c r="Z57" s="36">
        <v>93</v>
      </c>
      <c r="AA57" s="37"/>
      <c r="AB57" s="37"/>
      <c r="AC57" s="37"/>
      <c r="AD57" s="36"/>
    </row>
    <row r="58" spans="1:30" s="35" customFormat="1" ht="15" customHeight="1" x14ac:dyDescent="0.25">
      <c r="A58" s="36" t="s">
        <v>34</v>
      </c>
      <c r="B58" s="36" t="s">
        <v>65</v>
      </c>
      <c r="C58" s="37">
        <v>2025</v>
      </c>
      <c r="D58" s="57" t="s">
        <v>199</v>
      </c>
      <c r="E58" s="57" t="s">
        <v>291</v>
      </c>
      <c r="F58" s="57" t="s">
        <v>292</v>
      </c>
      <c r="G58" s="90">
        <v>86.87</v>
      </c>
      <c r="H58" s="91">
        <v>3.5</v>
      </c>
      <c r="I58" s="92">
        <f t="shared" si="31"/>
        <v>90.37</v>
      </c>
      <c r="J58" s="92">
        <f>VLOOKUP(F58,[1]工作表1!A:W,23,0)</f>
        <v>82.08</v>
      </c>
      <c r="K58" s="91">
        <v>1</v>
      </c>
      <c r="L58" s="92">
        <f t="shared" si="32"/>
        <v>83.08</v>
      </c>
      <c r="M58" s="90">
        <v>70.7</v>
      </c>
      <c r="N58" s="90">
        <v>0</v>
      </c>
      <c r="O58" s="92">
        <f t="shared" si="33"/>
        <v>70.7</v>
      </c>
      <c r="P58" s="91">
        <v>58.4</v>
      </c>
      <c r="Q58" s="92">
        <v>0.17</v>
      </c>
      <c r="R58" s="92">
        <f t="shared" si="34"/>
        <v>58.57</v>
      </c>
      <c r="S58" s="91">
        <v>60</v>
      </c>
      <c r="T58" s="91">
        <v>2.5</v>
      </c>
      <c r="U58" s="92">
        <f t="shared" si="35"/>
        <v>62.5</v>
      </c>
      <c r="V58" s="92">
        <f t="shared" si="36"/>
        <v>80.935500000000005</v>
      </c>
      <c r="W58" s="41">
        <v>54</v>
      </c>
      <c r="X58" s="36">
        <v>56</v>
      </c>
      <c r="Y58" s="80" t="s">
        <v>36</v>
      </c>
      <c r="Z58" s="36">
        <v>93</v>
      </c>
      <c r="AA58" s="37"/>
      <c r="AB58" s="37"/>
      <c r="AC58" s="37"/>
      <c r="AD58" s="37"/>
    </row>
    <row r="59" spans="1:30" s="35" customFormat="1" ht="15" customHeight="1" x14ac:dyDescent="0.25">
      <c r="A59" s="36" t="s">
        <v>34</v>
      </c>
      <c r="B59" s="36" t="s">
        <v>65</v>
      </c>
      <c r="C59" s="37">
        <v>2025</v>
      </c>
      <c r="D59" s="36" t="s">
        <v>202</v>
      </c>
      <c r="E59" s="57">
        <v>2509110286</v>
      </c>
      <c r="F59" s="57" t="s">
        <v>293</v>
      </c>
      <c r="G59" s="93">
        <v>86.28</v>
      </c>
      <c r="H59" s="93">
        <v>2</v>
      </c>
      <c r="I59" s="93">
        <v>88.28</v>
      </c>
      <c r="J59" s="93">
        <v>80.56</v>
      </c>
      <c r="K59" s="93">
        <v>1</v>
      </c>
      <c r="L59" s="93">
        <v>81.56</v>
      </c>
      <c r="M59" s="93">
        <v>83.6</v>
      </c>
      <c r="N59" s="93">
        <v>0</v>
      </c>
      <c r="O59" s="93">
        <v>83.6</v>
      </c>
      <c r="P59" s="93">
        <v>59.4</v>
      </c>
      <c r="Q59" s="93">
        <v>0</v>
      </c>
      <c r="R59" s="93">
        <v>59.4</v>
      </c>
      <c r="S59" s="93">
        <v>60</v>
      </c>
      <c r="T59" s="93">
        <v>7.86</v>
      </c>
      <c r="U59" s="93">
        <v>67.86</v>
      </c>
      <c r="V59" s="93">
        <v>80.540000000000006</v>
      </c>
      <c r="W59" s="41">
        <v>55</v>
      </c>
      <c r="X59" s="36">
        <v>62</v>
      </c>
      <c r="Y59" s="80" t="s">
        <v>36</v>
      </c>
      <c r="Z59" s="36">
        <v>93</v>
      </c>
      <c r="AA59" s="37"/>
      <c r="AB59" s="37"/>
      <c r="AC59" s="37"/>
      <c r="AD59" s="36"/>
    </row>
    <row r="60" spans="1:30" s="35" customFormat="1" ht="15" customHeight="1" x14ac:dyDescent="0.25">
      <c r="A60" s="36" t="s">
        <v>34</v>
      </c>
      <c r="B60" s="36" t="s">
        <v>65</v>
      </c>
      <c r="C60" s="37">
        <v>2025</v>
      </c>
      <c r="D60" s="36" t="s">
        <v>202</v>
      </c>
      <c r="E60" s="57">
        <v>2508110361</v>
      </c>
      <c r="F60" s="57" t="s">
        <v>294</v>
      </c>
      <c r="G60" s="93">
        <v>85.93</v>
      </c>
      <c r="H60" s="93">
        <v>2</v>
      </c>
      <c r="I60" s="93">
        <v>87.93</v>
      </c>
      <c r="J60" s="93">
        <v>80.56</v>
      </c>
      <c r="K60" s="93">
        <v>1.5</v>
      </c>
      <c r="L60" s="93">
        <v>82.06</v>
      </c>
      <c r="M60" s="93">
        <v>75.75</v>
      </c>
      <c r="N60" s="93">
        <v>0</v>
      </c>
      <c r="O60" s="93">
        <v>75.75</v>
      </c>
      <c r="P60" s="93">
        <v>57.8</v>
      </c>
      <c r="Q60" s="93">
        <v>0.14000000000000001</v>
      </c>
      <c r="R60" s="93">
        <v>57.94</v>
      </c>
      <c r="S60" s="93">
        <v>60</v>
      </c>
      <c r="T60" s="93">
        <v>10</v>
      </c>
      <c r="U60" s="93">
        <v>70</v>
      </c>
      <c r="V60" s="93">
        <v>80.52</v>
      </c>
      <c r="W60" s="41">
        <v>56</v>
      </c>
      <c r="X60" s="36">
        <v>63</v>
      </c>
      <c r="Y60" s="80" t="s">
        <v>36</v>
      </c>
      <c r="Z60" s="36">
        <v>93</v>
      </c>
      <c r="AA60" s="37"/>
      <c r="AB60" s="37"/>
      <c r="AC60" s="37"/>
      <c r="AD60" s="36"/>
    </row>
    <row r="61" spans="1:30" s="35" customFormat="1" ht="15" customHeight="1" x14ac:dyDescent="0.25">
      <c r="A61" s="36" t="s">
        <v>34</v>
      </c>
      <c r="B61" s="36" t="s">
        <v>65</v>
      </c>
      <c r="C61" s="37">
        <v>2025</v>
      </c>
      <c r="D61" s="36" t="s">
        <v>202</v>
      </c>
      <c r="E61" s="57">
        <v>2508110355</v>
      </c>
      <c r="F61" s="57" t="s">
        <v>295</v>
      </c>
      <c r="G61" s="95">
        <v>86.68</v>
      </c>
      <c r="H61" s="95">
        <v>4.75</v>
      </c>
      <c r="I61" s="95">
        <v>91.43</v>
      </c>
      <c r="J61" s="95">
        <v>82.95</v>
      </c>
      <c r="K61" s="95">
        <v>1</v>
      </c>
      <c r="L61" s="95">
        <v>83.95</v>
      </c>
      <c r="M61" s="95">
        <v>73.3</v>
      </c>
      <c r="N61" s="95">
        <v>0</v>
      </c>
      <c r="O61" s="95">
        <v>73.3</v>
      </c>
      <c r="P61" s="95">
        <v>22.8</v>
      </c>
      <c r="Q61" s="95">
        <v>0.66</v>
      </c>
      <c r="R61" s="95">
        <v>23.46</v>
      </c>
      <c r="S61" s="95">
        <v>60</v>
      </c>
      <c r="T61" s="95">
        <v>1.5</v>
      </c>
      <c r="U61" s="95">
        <v>61.5</v>
      </c>
      <c r="V61" s="95">
        <v>80.02</v>
      </c>
      <c r="W61" s="41">
        <v>57</v>
      </c>
      <c r="X61" s="36">
        <v>51</v>
      </c>
      <c r="Y61" s="80" t="s">
        <v>36</v>
      </c>
      <c r="Z61" s="36">
        <v>93</v>
      </c>
      <c r="AA61" s="37"/>
      <c r="AB61" s="37"/>
      <c r="AC61" s="37"/>
      <c r="AD61" s="36"/>
    </row>
    <row r="62" spans="1:30" s="35" customFormat="1" ht="15" customHeight="1" x14ac:dyDescent="0.25">
      <c r="A62" s="36" t="s">
        <v>34</v>
      </c>
      <c r="B62" s="36" t="s">
        <v>65</v>
      </c>
      <c r="C62" s="37">
        <v>2025</v>
      </c>
      <c r="D62" s="57" t="s">
        <v>199</v>
      </c>
      <c r="E62" s="57" t="s">
        <v>296</v>
      </c>
      <c r="F62" s="57" t="s">
        <v>297</v>
      </c>
      <c r="G62" s="92">
        <v>86.8</v>
      </c>
      <c r="H62" s="91">
        <v>2.25</v>
      </c>
      <c r="I62" s="92">
        <f t="shared" ref="I62:I65" si="37">G62+H62</f>
        <v>89.05</v>
      </c>
      <c r="J62" s="92">
        <f>VLOOKUP(F62,[1]工作表1!A:W,23,0)</f>
        <v>80.930000000000007</v>
      </c>
      <c r="K62" s="91">
        <v>1</v>
      </c>
      <c r="L62" s="92">
        <f t="shared" ref="L62:L65" si="38">J62+K62</f>
        <v>81.93</v>
      </c>
      <c r="M62" s="90">
        <v>67.45</v>
      </c>
      <c r="N62" s="90">
        <v>0</v>
      </c>
      <c r="O62" s="92">
        <f t="shared" ref="O62:O65" si="39">M62+N62</f>
        <v>67.45</v>
      </c>
      <c r="P62" s="91">
        <v>58.2</v>
      </c>
      <c r="Q62" s="92">
        <v>0</v>
      </c>
      <c r="R62" s="92">
        <f>SUM(P62:Q62)</f>
        <v>58.2</v>
      </c>
      <c r="S62" s="91">
        <v>60</v>
      </c>
      <c r="T62" s="91">
        <v>7.36</v>
      </c>
      <c r="U62" s="92">
        <f>SUM(S62:T62)</f>
        <v>67.36</v>
      </c>
      <c r="V62" s="92">
        <f t="shared" ref="V62:V67" si="40">I62*0.1+L62*0.75+O62*0.05+R62*0.05+U62*0.05</f>
        <v>80.003</v>
      </c>
      <c r="W62" s="41">
        <v>58</v>
      </c>
      <c r="X62" s="36">
        <v>61</v>
      </c>
      <c r="Y62" s="80" t="s">
        <v>36</v>
      </c>
      <c r="Z62" s="36">
        <v>93</v>
      </c>
      <c r="AA62" s="37"/>
      <c r="AB62" s="37"/>
      <c r="AC62" s="37"/>
      <c r="AD62" s="36"/>
    </row>
    <row r="63" spans="1:30" s="35" customFormat="1" ht="15" customHeight="1" x14ac:dyDescent="0.25">
      <c r="A63" s="36" t="s">
        <v>34</v>
      </c>
      <c r="B63" s="36" t="s">
        <v>65</v>
      </c>
      <c r="C63" s="37">
        <v>2025</v>
      </c>
      <c r="D63" s="36" t="s">
        <v>202</v>
      </c>
      <c r="E63" s="57">
        <v>2508110365</v>
      </c>
      <c r="F63" s="57" t="s">
        <v>298</v>
      </c>
      <c r="G63" s="93">
        <v>86.39</v>
      </c>
      <c r="H63" s="93">
        <v>2.5</v>
      </c>
      <c r="I63" s="93">
        <v>88.89</v>
      </c>
      <c r="J63" s="93">
        <v>82.2</v>
      </c>
      <c r="K63" s="93">
        <v>1</v>
      </c>
      <c r="L63" s="93">
        <v>83.2</v>
      </c>
      <c r="M63" s="93">
        <v>84.95</v>
      </c>
      <c r="N63" s="93">
        <v>1</v>
      </c>
      <c r="O63" s="93">
        <v>85.95</v>
      </c>
      <c r="P63" s="93">
        <v>34.200000000000003</v>
      </c>
      <c r="Q63" s="93">
        <v>0</v>
      </c>
      <c r="R63" s="93">
        <v>34.200000000000003</v>
      </c>
      <c r="S63" s="93">
        <v>60</v>
      </c>
      <c r="T63" s="93">
        <v>7.32</v>
      </c>
      <c r="U63" s="93">
        <v>67.319999999999993</v>
      </c>
      <c r="V63" s="93">
        <v>79.91</v>
      </c>
      <c r="W63" s="41">
        <v>59</v>
      </c>
      <c r="X63" s="36">
        <v>55</v>
      </c>
      <c r="Y63" s="94" t="s">
        <v>57</v>
      </c>
      <c r="Z63" s="36">
        <v>93</v>
      </c>
      <c r="AA63" s="37" t="s">
        <v>52</v>
      </c>
      <c r="AB63" s="37"/>
      <c r="AC63" s="37"/>
      <c r="AD63" s="36"/>
    </row>
    <row r="64" spans="1:30" s="35" customFormat="1" ht="15" customHeight="1" x14ac:dyDescent="0.25">
      <c r="A64" s="36" t="s">
        <v>34</v>
      </c>
      <c r="B64" s="36" t="s">
        <v>65</v>
      </c>
      <c r="C64" s="37">
        <v>2025</v>
      </c>
      <c r="D64" s="36" t="s">
        <v>202</v>
      </c>
      <c r="E64" s="57">
        <v>2508110347</v>
      </c>
      <c r="F64" s="57" t="s">
        <v>299</v>
      </c>
      <c r="G64" s="93">
        <v>88.37</v>
      </c>
      <c r="H64" s="93">
        <v>0</v>
      </c>
      <c r="I64" s="93">
        <f t="shared" si="37"/>
        <v>88.37</v>
      </c>
      <c r="J64" s="93">
        <v>81.319999999999993</v>
      </c>
      <c r="K64" s="93">
        <v>1</v>
      </c>
      <c r="L64" s="93">
        <f t="shared" si="38"/>
        <v>82.32</v>
      </c>
      <c r="M64" s="93">
        <v>78.5</v>
      </c>
      <c r="N64" s="93">
        <v>0</v>
      </c>
      <c r="O64" s="93">
        <f t="shared" si="39"/>
        <v>78.5</v>
      </c>
      <c r="P64" s="93">
        <v>45.6</v>
      </c>
      <c r="Q64" s="93">
        <v>0</v>
      </c>
      <c r="R64" s="93">
        <f>P64+Q64</f>
        <v>45.6</v>
      </c>
      <c r="S64" s="93">
        <v>60</v>
      </c>
      <c r="T64" s="93">
        <v>0</v>
      </c>
      <c r="U64" s="93">
        <f>S64+T64</f>
        <v>60</v>
      </c>
      <c r="V64" s="93">
        <f t="shared" si="40"/>
        <v>79.781999999999996</v>
      </c>
      <c r="W64" s="41">
        <v>60</v>
      </c>
      <c r="X64" s="36">
        <v>59</v>
      </c>
      <c r="Y64" s="94" t="s">
        <v>57</v>
      </c>
      <c r="Z64" s="36">
        <v>93</v>
      </c>
      <c r="AA64" s="37" t="s">
        <v>52</v>
      </c>
      <c r="AB64" s="37"/>
      <c r="AC64" s="37"/>
      <c r="AD64" s="36"/>
    </row>
    <row r="65" spans="1:30" s="35" customFormat="1" ht="15" customHeight="1" x14ac:dyDescent="0.25">
      <c r="A65" s="36" t="s">
        <v>34</v>
      </c>
      <c r="B65" s="36" t="s">
        <v>65</v>
      </c>
      <c r="C65" s="37">
        <v>2025</v>
      </c>
      <c r="D65" s="57" t="s">
        <v>199</v>
      </c>
      <c r="E65" s="57" t="s">
        <v>300</v>
      </c>
      <c r="F65" s="57" t="s">
        <v>301</v>
      </c>
      <c r="G65" s="90">
        <v>86.1</v>
      </c>
      <c r="H65" s="91">
        <v>11.75</v>
      </c>
      <c r="I65" s="92">
        <f t="shared" si="37"/>
        <v>97.85</v>
      </c>
      <c r="J65" s="92">
        <f>VLOOKUP(F65,[1]工作表1!A:W,23,0)</f>
        <v>79.3</v>
      </c>
      <c r="K65" s="91">
        <v>0</v>
      </c>
      <c r="L65" s="92">
        <f t="shared" si="38"/>
        <v>79.3</v>
      </c>
      <c r="M65" s="90">
        <v>81.75</v>
      </c>
      <c r="N65" s="90">
        <v>2.5</v>
      </c>
      <c r="O65" s="92">
        <f t="shared" si="39"/>
        <v>84.25</v>
      </c>
      <c r="P65" s="91">
        <v>45.6</v>
      </c>
      <c r="Q65" s="92">
        <v>0</v>
      </c>
      <c r="R65" s="92">
        <f>SUM(P65:Q65)</f>
        <v>45.6</v>
      </c>
      <c r="S65" s="91">
        <v>60</v>
      </c>
      <c r="T65" s="91">
        <v>10</v>
      </c>
      <c r="U65" s="92">
        <f>SUM(S65:T65)</f>
        <v>70</v>
      </c>
      <c r="V65" s="92">
        <f t="shared" si="40"/>
        <v>79.252499999999998</v>
      </c>
      <c r="W65" s="41">
        <v>61</v>
      </c>
      <c r="X65" s="36">
        <v>67</v>
      </c>
      <c r="Y65" s="80" t="s">
        <v>36</v>
      </c>
      <c r="Z65" s="36">
        <v>93</v>
      </c>
      <c r="AA65" s="37"/>
      <c r="AB65" s="37"/>
      <c r="AC65" s="37"/>
      <c r="AD65" s="36"/>
    </row>
    <row r="66" spans="1:30" s="35" customFormat="1" ht="15" customHeight="1" x14ac:dyDescent="0.25">
      <c r="A66" s="36" t="s">
        <v>34</v>
      </c>
      <c r="B66" s="36" t="s">
        <v>65</v>
      </c>
      <c r="C66" s="37">
        <v>2025</v>
      </c>
      <c r="D66" s="36" t="s">
        <v>212</v>
      </c>
      <c r="E66" s="57" t="s">
        <v>302</v>
      </c>
      <c r="F66" s="57" t="s">
        <v>303</v>
      </c>
      <c r="G66" s="93">
        <v>85.88</v>
      </c>
      <c r="H66" s="93">
        <v>4.25</v>
      </c>
      <c r="I66" s="93">
        <f t="shared" ref="I66:I70" si="41">SUM(G66+H66)</f>
        <v>90.13</v>
      </c>
      <c r="J66" s="93">
        <v>79.97</v>
      </c>
      <c r="K66" s="93">
        <v>0</v>
      </c>
      <c r="L66" s="93">
        <v>79.97</v>
      </c>
      <c r="M66" s="93">
        <v>74.650000000000006</v>
      </c>
      <c r="N66" s="93">
        <v>0</v>
      </c>
      <c r="O66" s="93">
        <v>74.650000000000006</v>
      </c>
      <c r="P66" s="93">
        <v>58.8</v>
      </c>
      <c r="Q66" s="93">
        <v>0</v>
      </c>
      <c r="R66" s="93">
        <v>58.8</v>
      </c>
      <c r="S66" s="93">
        <v>60</v>
      </c>
      <c r="T66" s="93">
        <v>10</v>
      </c>
      <c r="U66" s="93">
        <v>70</v>
      </c>
      <c r="V66" s="93">
        <f t="shared" si="40"/>
        <v>79.162999999999997</v>
      </c>
      <c r="W66" s="41">
        <v>62</v>
      </c>
      <c r="X66" s="36">
        <v>66</v>
      </c>
      <c r="Y66" s="80" t="s">
        <v>36</v>
      </c>
      <c r="Z66" s="36">
        <v>93</v>
      </c>
      <c r="AA66" s="37"/>
      <c r="AB66" s="37"/>
      <c r="AC66" s="37"/>
      <c r="AD66" s="36"/>
    </row>
    <row r="67" spans="1:30" s="35" customFormat="1" ht="15" customHeight="1" x14ac:dyDescent="0.25">
      <c r="A67" s="36" t="s">
        <v>34</v>
      </c>
      <c r="B67" s="36" t="s">
        <v>65</v>
      </c>
      <c r="C67" s="37">
        <v>2025</v>
      </c>
      <c r="D67" s="36" t="s">
        <v>212</v>
      </c>
      <c r="E67" s="57" t="s">
        <v>304</v>
      </c>
      <c r="F67" s="57" t="s">
        <v>305</v>
      </c>
      <c r="G67" s="93">
        <v>86.04</v>
      </c>
      <c r="H67" s="93">
        <v>2</v>
      </c>
      <c r="I67" s="93">
        <f t="shared" si="41"/>
        <v>88.04</v>
      </c>
      <c r="J67" s="93">
        <v>84.54</v>
      </c>
      <c r="K67" s="93">
        <v>0</v>
      </c>
      <c r="L67" s="93">
        <v>84.54</v>
      </c>
      <c r="M67" s="93">
        <v>70.349999999999994</v>
      </c>
      <c r="N67" s="93">
        <v>0</v>
      </c>
      <c r="O67" s="93">
        <v>70.349999999999994</v>
      </c>
      <c r="P67" s="93">
        <v>22.8</v>
      </c>
      <c r="Q67" s="93">
        <v>0</v>
      </c>
      <c r="R67" s="93">
        <v>22.8</v>
      </c>
      <c r="S67" s="93">
        <v>45</v>
      </c>
      <c r="T67" s="93">
        <v>0</v>
      </c>
      <c r="U67" s="93">
        <v>45</v>
      </c>
      <c r="V67" s="93">
        <f t="shared" si="40"/>
        <v>79.116500000000002</v>
      </c>
      <c r="W67" s="41">
        <v>63</v>
      </c>
      <c r="X67" s="36">
        <v>41</v>
      </c>
      <c r="Y67" s="80" t="s">
        <v>36</v>
      </c>
      <c r="Z67" s="36">
        <v>93</v>
      </c>
      <c r="AA67" s="37"/>
      <c r="AB67" s="37"/>
      <c r="AC67" s="37"/>
      <c r="AD67" s="36"/>
    </row>
    <row r="68" spans="1:30" s="35" customFormat="1" ht="15" customHeight="1" x14ac:dyDescent="0.25">
      <c r="A68" s="36" t="s">
        <v>34</v>
      </c>
      <c r="B68" s="36" t="s">
        <v>65</v>
      </c>
      <c r="C68" s="37">
        <v>2025</v>
      </c>
      <c r="D68" s="36" t="s">
        <v>202</v>
      </c>
      <c r="E68" s="57">
        <v>2508110358</v>
      </c>
      <c r="F68" s="57" t="s">
        <v>306</v>
      </c>
      <c r="G68" s="95">
        <v>86.72</v>
      </c>
      <c r="H68" s="95">
        <v>2</v>
      </c>
      <c r="I68" s="95">
        <v>86.72</v>
      </c>
      <c r="J68" s="95">
        <v>82.26</v>
      </c>
      <c r="K68" s="95">
        <v>1</v>
      </c>
      <c r="L68" s="95">
        <v>83.26</v>
      </c>
      <c r="M68" s="95">
        <v>77.3</v>
      </c>
      <c r="N68" s="95">
        <v>0</v>
      </c>
      <c r="O68" s="95">
        <v>77.3</v>
      </c>
      <c r="P68" s="95">
        <v>34.200000000000003</v>
      </c>
      <c r="Q68" s="95">
        <v>0</v>
      </c>
      <c r="R68" s="95">
        <v>34.200000000000003</v>
      </c>
      <c r="S68" s="95">
        <v>45</v>
      </c>
      <c r="T68" s="95">
        <v>0</v>
      </c>
      <c r="U68" s="95">
        <v>45</v>
      </c>
      <c r="V68" s="95">
        <v>78.94</v>
      </c>
      <c r="W68" s="41">
        <v>64</v>
      </c>
      <c r="X68" s="36">
        <v>54</v>
      </c>
      <c r="Y68" s="80" t="s">
        <v>36</v>
      </c>
      <c r="Z68" s="36">
        <v>93</v>
      </c>
      <c r="AA68" s="37"/>
      <c r="AB68" s="37"/>
      <c r="AC68" s="37"/>
      <c r="AD68" s="36"/>
    </row>
    <row r="69" spans="1:30" s="35" customFormat="1" ht="15" customHeight="1" x14ac:dyDescent="0.25">
      <c r="A69" s="36" t="s">
        <v>34</v>
      </c>
      <c r="B69" s="36" t="s">
        <v>65</v>
      </c>
      <c r="C69" s="37">
        <v>2025</v>
      </c>
      <c r="D69" s="36" t="s">
        <v>202</v>
      </c>
      <c r="E69" s="57">
        <v>2409110236</v>
      </c>
      <c r="F69" s="57" t="s">
        <v>307</v>
      </c>
      <c r="G69" s="93">
        <v>88.74</v>
      </c>
      <c r="H69" s="93">
        <v>0</v>
      </c>
      <c r="I69" s="93">
        <f t="shared" ref="I69:I73" si="42">G69+H69</f>
        <v>88.74</v>
      </c>
      <c r="J69" s="93">
        <v>78.92</v>
      </c>
      <c r="K69" s="93">
        <v>1</v>
      </c>
      <c r="L69" s="93">
        <v>79.92</v>
      </c>
      <c r="M69" s="93">
        <v>83.8</v>
      </c>
      <c r="N69" s="93">
        <v>0</v>
      </c>
      <c r="O69" s="93">
        <f t="shared" ref="O69:O73" si="43">M69+N69</f>
        <v>83.8</v>
      </c>
      <c r="P69" s="93">
        <v>45.6</v>
      </c>
      <c r="Q69" s="93">
        <v>0</v>
      </c>
      <c r="R69" s="93">
        <f t="shared" ref="R69:R73" si="44">P69+Q69</f>
        <v>45.6</v>
      </c>
      <c r="S69" s="93">
        <v>70</v>
      </c>
      <c r="T69" s="93">
        <v>0</v>
      </c>
      <c r="U69" s="93">
        <f t="shared" ref="U69:U73" si="45">S69+T69</f>
        <v>70</v>
      </c>
      <c r="V69" s="93">
        <f t="shared" ref="V69:V77" si="46">I69*0.1+L69*0.75+O69*0.05+R69*0.05+U69*0.05</f>
        <v>78.784000000000006</v>
      </c>
      <c r="W69" s="41">
        <v>65</v>
      </c>
      <c r="X69" s="36">
        <v>70</v>
      </c>
      <c r="Y69" s="80" t="s">
        <v>36</v>
      </c>
      <c r="Z69" s="36">
        <v>93</v>
      </c>
      <c r="AA69" s="37"/>
      <c r="AB69" s="37"/>
      <c r="AC69" s="37"/>
      <c r="AD69" s="36"/>
    </row>
    <row r="70" spans="1:30" s="35" customFormat="1" ht="15" customHeight="1" x14ac:dyDescent="0.25">
      <c r="A70" s="36" t="s">
        <v>34</v>
      </c>
      <c r="B70" s="36" t="s">
        <v>65</v>
      </c>
      <c r="C70" s="37">
        <v>2025</v>
      </c>
      <c r="D70" s="36" t="s">
        <v>212</v>
      </c>
      <c r="E70" s="57" t="s">
        <v>308</v>
      </c>
      <c r="F70" s="57" t="s">
        <v>309</v>
      </c>
      <c r="G70" s="93">
        <v>86.06</v>
      </c>
      <c r="H70" s="93">
        <v>2.5</v>
      </c>
      <c r="I70" s="93">
        <f t="shared" si="41"/>
        <v>88.56</v>
      </c>
      <c r="J70" s="93">
        <v>77.97</v>
      </c>
      <c r="K70" s="93">
        <v>1</v>
      </c>
      <c r="L70" s="93">
        <v>78.97</v>
      </c>
      <c r="M70" s="93">
        <v>75.400000000000006</v>
      </c>
      <c r="N70" s="93">
        <v>0</v>
      </c>
      <c r="O70" s="93">
        <v>75.400000000000006</v>
      </c>
      <c r="P70" s="93">
        <v>60</v>
      </c>
      <c r="Q70" s="93">
        <v>0</v>
      </c>
      <c r="R70" s="93">
        <v>60</v>
      </c>
      <c r="S70" s="93">
        <v>60</v>
      </c>
      <c r="T70" s="93">
        <v>10</v>
      </c>
      <c r="U70" s="93">
        <v>70</v>
      </c>
      <c r="V70" s="93">
        <f t="shared" si="46"/>
        <v>78.353499999999997</v>
      </c>
      <c r="W70" s="41">
        <v>66</v>
      </c>
      <c r="X70" s="36">
        <v>72</v>
      </c>
      <c r="Y70" s="94" t="s">
        <v>57</v>
      </c>
      <c r="Z70" s="36">
        <v>93</v>
      </c>
      <c r="AA70" s="37" t="s">
        <v>52</v>
      </c>
      <c r="AB70" s="37"/>
      <c r="AC70" s="37"/>
      <c r="AD70" s="36"/>
    </row>
    <row r="71" spans="1:30" s="35" customFormat="1" ht="15" customHeight="1" x14ac:dyDescent="0.25">
      <c r="A71" s="36" t="s">
        <v>34</v>
      </c>
      <c r="B71" s="36" t="s">
        <v>65</v>
      </c>
      <c r="C71" s="37">
        <v>2025</v>
      </c>
      <c r="D71" s="36" t="s">
        <v>202</v>
      </c>
      <c r="E71" s="57">
        <v>2508110349</v>
      </c>
      <c r="F71" s="57" t="s">
        <v>310</v>
      </c>
      <c r="G71" s="93">
        <v>90.46</v>
      </c>
      <c r="H71" s="93">
        <v>0</v>
      </c>
      <c r="I71" s="93">
        <f t="shared" si="42"/>
        <v>90.46</v>
      </c>
      <c r="J71" s="93">
        <v>80.38</v>
      </c>
      <c r="K71" s="93">
        <v>1</v>
      </c>
      <c r="L71" s="93">
        <f t="shared" ref="L71:L73" si="47">J71+K71</f>
        <v>81.38</v>
      </c>
      <c r="M71" s="93">
        <v>69.5</v>
      </c>
      <c r="N71" s="93">
        <v>0</v>
      </c>
      <c r="O71" s="93">
        <f t="shared" si="43"/>
        <v>69.5</v>
      </c>
      <c r="P71" s="93">
        <v>34.200000000000003</v>
      </c>
      <c r="Q71" s="93">
        <v>0</v>
      </c>
      <c r="R71" s="93">
        <f t="shared" si="44"/>
        <v>34.200000000000003</v>
      </c>
      <c r="S71" s="93">
        <v>60</v>
      </c>
      <c r="T71" s="93">
        <v>0</v>
      </c>
      <c r="U71" s="93">
        <f t="shared" si="45"/>
        <v>60</v>
      </c>
      <c r="V71" s="93">
        <f t="shared" si="46"/>
        <v>78.266000000000005</v>
      </c>
      <c r="W71" s="41">
        <v>67</v>
      </c>
      <c r="X71" s="36">
        <v>64</v>
      </c>
      <c r="Y71" s="94" t="s">
        <v>57</v>
      </c>
      <c r="Z71" s="36">
        <v>93</v>
      </c>
      <c r="AA71" s="37" t="s">
        <v>58</v>
      </c>
      <c r="AB71" s="37"/>
      <c r="AC71" s="37"/>
      <c r="AD71" s="36"/>
    </row>
    <row r="72" spans="1:30" s="35" customFormat="1" ht="15" customHeight="1" x14ac:dyDescent="0.25">
      <c r="A72" s="36" t="s">
        <v>34</v>
      </c>
      <c r="B72" s="36" t="s">
        <v>65</v>
      </c>
      <c r="C72" s="37">
        <v>2025</v>
      </c>
      <c r="D72" s="57" t="s">
        <v>199</v>
      </c>
      <c r="E72" s="57" t="s">
        <v>311</v>
      </c>
      <c r="F72" s="57" t="s">
        <v>312</v>
      </c>
      <c r="G72" s="90">
        <v>85.67</v>
      </c>
      <c r="H72" s="91">
        <v>2.25</v>
      </c>
      <c r="I72" s="92">
        <f t="shared" si="42"/>
        <v>87.92</v>
      </c>
      <c r="J72" s="92">
        <f>VLOOKUP(F72,[1]工作表1!A:W,23,0)</f>
        <v>81.760000000000005</v>
      </c>
      <c r="K72" s="91">
        <v>1</v>
      </c>
      <c r="L72" s="92">
        <f t="shared" si="47"/>
        <v>82.76</v>
      </c>
      <c r="M72" s="90">
        <v>78.900000000000006</v>
      </c>
      <c r="N72" s="90">
        <v>1</v>
      </c>
      <c r="O72" s="92">
        <f t="shared" si="43"/>
        <v>79.900000000000006</v>
      </c>
      <c r="P72" s="91">
        <v>11.4</v>
      </c>
      <c r="Q72" s="92">
        <v>0</v>
      </c>
      <c r="R72" s="92">
        <f>SUM(P72:Q72)</f>
        <v>11.4</v>
      </c>
      <c r="S72" s="91">
        <v>45</v>
      </c>
      <c r="T72" s="91">
        <v>0</v>
      </c>
      <c r="U72" s="92">
        <f>SUM(S72:T72)</f>
        <v>45</v>
      </c>
      <c r="V72" s="92">
        <f t="shared" si="46"/>
        <v>77.677000000000007</v>
      </c>
      <c r="W72" s="41">
        <v>68</v>
      </c>
      <c r="X72" s="36">
        <v>57</v>
      </c>
      <c r="Y72" s="80" t="s">
        <v>36</v>
      </c>
      <c r="Z72" s="36">
        <v>93</v>
      </c>
      <c r="AA72" s="37"/>
      <c r="AB72" s="37"/>
      <c r="AC72" s="37"/>
      <c r="AD72" s="36"/>
    </row>
    <row r="73" spans="1:30" s="35" customFormat="1" ht="15" customHeight="1" x14ac:dyDescent="0.25">
      <c r="A73" s="36" t="s">
        <v>34</v>
      </c>
      <c r="B73" s="36" t="s">
        <v>65</v>
      </c>
      <c r="C73" s="37">
        <v>2025</v>
      </c>
      <c r="D73" s="36" t="s">
        <v>202</v>
      </c>
      <c r="E73" s="57">
        <v>2508110342</v>
      </c>
      <c r="F73" s="57" t="s">
        <v>313</v>
      </c>
      <c r="G73" s="93">
        <v>90.3</v>
      </c>
      <c r="H73" s="93">
        <v>0</v>
      </c>
      <c r="I73" s="93">
        <f t="shared" si="42"/>
        <v>90.3</v>
      </c>
      <c r="J73" s="93">
        <v>79.11</v>
      </c>
      <c r="K73" s="93">
        <v>0</v>
      </c>
      <c r="L73" s="93">
        <f t="shared" si="47"/>
        <v>79.11</v>
      </c>
      <c r="M73" s="93">
        <v>75.75</v>
      </c>
      <c r="N73" s="93">
        <v>0</v>
      </c>
      <c r="O73" s="93">
        <f t="shared" si="43"/>
        <v>75.75</v>
      </c>
      <c r="P73" s="93">
        <v>45.6</v>
      </c>
      <c r="Q73" s="93">
        <v>0</v>
      </c>
      <c r="R73" s="93">
        <f t="shared" si="44"/>
        <v>45.6</v>
      </c>
      <c r="S73" s="93">
        <v>61.5</v>
      </c>
      <c r="T73" s="93">
        <v>0</v>
      </c>
      <c r="U73" s="93">
        <f t="shared" si="45"/>
        <v>61.5</v>
      </c>
      <c r="V73" s="93">
        <f t="shared" si="46"/>
        <v>77.504999999999995</v>
      </c>
      <c r="W73" s="41">
        <v>69</v>
      </c>
      <c r="X73" s="36">
        <v>68</v>
      </c>
      <c r="Y73" s="80" t="s">
        <v>36</v>
      </c>
      <c r="Z73" s="36">
        <v>93</v>
      </c>
      <c r="AA73" s="37"/>
      <c r="AB73" s="37"/>
      <c r="AC73" s="37"/>
      <c r="AD73" s="36"/>
    </row>
    <row r="74" spans="1:30" s="35" customFormat="1" ht="15" customHeight="1" x14ac:dyDescent="0.25">
      <c r="A74" s="36" t="s">
        <v>34</v>
      </c>
      <c r="B74" s="36" t="s">
        <v>65</v>
      </c>
      <c r="C74" s="37">
        <v>2025</v>
      </c>
      <c r="D74" s="36" t="s">
        <v>212</v>
      </c>
      <c r="E74" s="57" t="s">
        <v>314</v>
      </c>
      <c r="F74" s="57" t="s">
        <v>315</v>
      </c>
      <c r="G74" s="93">
        <v>85.21</v>
      </c>
      <c r="H74" s="93">
        <v>2</v>
      </c>
      <c r="I74" s="93">
        <f t="shared" ref="I74:I77" si="48">SUM(G74+H74)</f>
        <v>87.21</v>
      </c>
      <c r="J74" s="93">
        <v>79.11</v>
      </c>
      <c r="K74" s="93">
        <v>0</v>
      </c>
      <c r="L74" s="93">
        <v>79.11</v>
      </c>
      <c r="M74" s="93">
        <v>70.95</v>
      </c>
      <c r="N74" s="93">
        <v>0</v>
      </c>
      <c r="O74" s="93">
        <v>70.95</v>
      </c>
      <c r="P74" s="93">
        <v>57</v>
      </c>
      <c r="Q74" s="93">
        <v>0</v>
      </c>
      <c r="R74" s="93">
        <v>57</v>
      </c>
      <c r="S74" s="93">
        <v>60</v>
      </c>
      <c r="T74" s="93">
        <v>0</v>
      </c>
      <c r="U74" s="93">
        <v>60</v>
      </c>
      <c r="V74" s="93">
        <f t="shared" si="46"/>
        <v>77.450999999999993</v>
      </c>
      <c r="W74" s="41">
        <v>70</v>
      </c>
      <c r="X74" s="36">
        <v>69</v>
      </c>
      <c r="Y74" s="94" t="s">
        <v>57</v>
      </c>
      <c r="Z74" s="36">
        <v>93</v>
      </c>
      <c r="AA74" s="37" t="s">
        <v>58</v>
      </c>
      <c r="AB74" s="37"/>
      <c r="AC74" s="37"/>
      <c r="AD74" s="36"/>
    </row>
    <row r="75" spans="1:30" s="35" customFormat="1" ht="15" customHeight="1" x14ac:dyDescent="0.25">
      <c r="A75" s="36" t="s">
        <v>34</v>
      </c>
      <c r="B75" s="36" t="s">
        <v>65</v>
      </c>
      <c r="C75" s="37">
        <v>2025</v>
      </c>
      <c r="D75" s="36" t="s">
        <v>212</v>
      </c>
      <c r="E75" s="57" t="s">
        <v>316</v>
      </c>
      <c r="F75" s="57" t="s">
        <v>317</v>
      </c>
      <c r="G75" s="93">
        <v>84.79</v>
      </c>
      <c r="H75" s="93">
        <v>2.75</v>
      </c>
      <c r="I75" s="93">
        <f t="shared" si="48"/>
        <v>87.54</v>
      </c>
      <c r="J75" s="93">
        <v>78.45</v>
      </c>
      <c r="K75" s="93">
        <v>0</v>
      </c>
      <c r="L75" s="93">
        <v>78.45</v>
      </c>
      <c r="M75" s="93">
        <v>74.95</v>
      </c>
      <c r="N75" s="93">
        <v>0</v>
      </c>
      <c r="O75" s="93">
        <v>74.95</v>
      </c>
      <c r="P75" s="93">
        <v>57</v>
      </c>
      <c r="Q75" s="93">
        <v>0</v>
      </c>
      <c r="R75" s="93">
        <v>57</v>
      </c>
      <c r="S75" s="93">
        <v>60</v>
      </c>
      <c r="T75" s="93">
        <v>5</v>
      </c>
      <c r="U75" s="93">
        <v>65</v>
      </c>
      <c r="V75" s="93">
        <f t="shared" si="46"/>
        <v>77.438999999999993</v>
      </c>
      <c r="W75" s="41">
        <v>71</v>
      </c>
      <c r="X75" s="36">
        <v>71</v>
      </c>
      <c r="Y75" s="80" t="s">
        <v>36</v>
      </c>
      <c r="Z75" s="36">
        <v>93</v>
      </c>
      <c r="AA75" s="37"/>
      <c r="AB75" s="37"/>
      <c r="AC75" s="37"/>
      <c r="AD75" s="36"/>
    </row>
    <row r="76" spans="1:30" s="35" customFormat="1" ht="15" customHeight="1" x14ac:dyDescent="0.25">
      <c r="A76" s="36" t="s">
        <v>34</v>
      </c>
      <c r="B76" s="36" t="s">
        <v>65</v>
      </c>
      <c r="C76" s="37">
        <v>2025</v>
      </c>
      <c r="D76" s="57" t="s">
        <v>199</v>
      </c>
      <c r="E76" s="57" t="s">
        <v>318</v>
      </c>
      <c r="F76" s="57" t="s">
        <v>319</v>
      </c>
      <c r="G76" s="92">
        <v>85.05</v>
      </c>
      <c r="H76" s="91">
        <v>6.25</v>
      </c>
      <c r="I76" s="92">
        <f>G76+H76</f>
        <v>91.3</v>
      </c>
      <c r="J76" s="92">
        <f>VLOOKUP(F76,[1]工作表1!A:W,23,0)</f>
        <v>76.38</v>
      </c>
      <c r="K76" s="91">
        <v>1</v>
      </c>
      <c r="L76" s="92">
        <f>J76+K76</f>
        <v>77.38</v>
      </c>
      <c r="M76" s="92">
        <v>74.099999999999994</v>
      </c>
      <c r="N76" s="92">
        <v>0</v>
      </c>
      <c r="O76" s="92">
        <f>M76+N76</f>
        <v>74.099999999999994</v>
      </c>
      <c r="P76" s="91">
        <v>57.6</v>
      </c>
      <c r="Q76" s="92">
        <v>0</v>
      </c>
      <c r="R76" s="92">
        <f>SUM(P76:Q76)</f>
        <v>57.6</v>
      </c>
      <c r="S76" s="91">
        <v>60</v>
      </c>
      <c r="T76" s="91">
        <v>10</v>
      </c>
      <c r="U76" s="92">
        <f>SUM(S76:T76)</f>
        <v>70</v>
      </c>
      <c r="V76" s="92">
        <f t="shared" si="46"/>
        <v>77.25</v>
      </c>
      <c r="W76" s="41">
        <v>72</v>
      </c>
      <c r="X76" s="36">
        <v>77</v>
      </c>
      <c r="Y76" s="80" t="s">
        <v>36</v>
      </c>
      <c r="Z76" s="36">
        <v>93</v>
      </c>
      <c r="AA76" s="37"/>
      <c r="AB76" s="37"/>
      <c r="AC76" s="37"/>
      <c r="AD76" s="36"/>
    </row>
    <row r="77" spans="1:30" s="35" customFormat="1" ht="15" customHeight="1" x14ac:dyDescent="0.25">
      <c r="A77" s="36" t="s">
        <v>34</v>
      </c>
      <c r="B77" s="36" t="s">
        <v>65</v>
      </c>
      <c r="C77" s="37">
        <v>2025</v>
      </c>
      <c r="D77" s="36" t="s">
        <v>212</v>
      </c>
      <c r="E77" s="57" t="s">
        <v>320</v>
      </c>
      <c r="F77" s="57" t="s">
        <v>321</v>
      </c>
      <c r="G77" s="93">
        <v>86.41</v>
      </c>
      <c r="H77" s="93">
        <v>2.75</v>
      </c>
      <c r="I77" s="93">
        <f t="shared" si="48"/>
        <v>89.16</v>
      </c>
      <c r="J77" s="93">
        <v>81.44</v>
      </c>
      <c r="K77" s="93">
        <v>1</v>
      </c>
      <c r="L77" s="93">
        <v>82.44</v>
      </c>
      <c r="M77" s="93">
        <v>68.900000000000006</v>
      </c>
      <c r="N77" s="93">
        <v>0</v>
      </c>
      <c r="O77" s="93">
        <v>68.900000000000006</v>
      </c>
      <c r="P77" s="93">
        <v>11.4</v>
      </c>
      <c r="Q77" s="93">
        <v>0</v>
      </c>
      <c r="R77" s="93">
        <v>11.4</v>
      </c>
      <c r="S77" s="93">
        <v>45</v>
      </c>
      <c r="T77" s="93">
        <v>0</v>
      </c>
      <c r="U77" s="93">
        <v>45</v>
      </c>
      <c r="V77" s="93">
        <f t="shared" si="46"/>
        <v>77.010999999999996</v>
      </c>
      <c r="W77" s="41">
        <v>73</v>
      </c>
      <c r="X77" s="36">
        <v>58</v>
      </c>
      <c r="Y77" s="94" t="s">
        <v>57</v>
      </c>
      <c r="Z77" s="36">
        <v>93</v>
      </c>
      <c r="AA77" s="37" t="s">
        <v>52</v>
      </c>
      <c r="AB77" s="37"/>
      <c r="AC77" s="37"/>
      <c r="AD77" s="36"/>
    </row>
    <row r="78" spans="1:30" s="35" customFormat="1" ht="15" customHeight="1" x14ac:dyDescent="0.25">
      <c r="A78" s="36" t="s">
        <v>34</v>
      </c>
      <c r="B78" s="36" t="s">
        <v>65</v>
      </c>
      <c r="C78" s="37">
        <v>2025</v>
      </c>
      <c r="D78" s="36" t="s">
        <v>202</v>
      </c>
      <c r="E78" s="57">
        <v>2508110370</v>
      </c>
      <c r="F78" s="57" t="s">
        <v>322</v>
      </c>
      <c r="G78" s="93">
        <v>84.25</v>
      </c>
      <c r="H78" s="93">
        <v>2</v>
      </c>
      <c r="I78" s="93">
        <v>86.25</v>
      </c>
      <c r="J78" s="93">
        <v>77.209999999999994</v>
      </c>
      <c r="K78" s="93">
        <v>0</v>
      </c>
      <c r="L78" s="93">
        <v>77.209999999999994</v>
      </c>
      <c r="M78" s="93">
        <v>73.55</v>
      </c>
      <c r="N78" s="93">
        <v>0</v>
      </c>
      <c r="O78" s="93">
        <v>73.55</v>
      </c>
      <c r="P78" s="93">
        <v>57.2</v>
      </c>
      <c r="Q78" s="93">
        <v>0.5</v>
      </c>
      <c r="R78" s="93">
        <v>57.7</v>
      </c>
      <c r="S78" s="93">
        <v>60</v>
      </c>
      <c r="T78" s="93">
        <v>7.5</v>
      </c>
      <c r="U78" s="93">
        <v>67.5</v>
      </c>
      <c r="V78" s="93">
        <v>76.47</v>
      </c>
      <c r="W78" s="41">
        <v>74</v>
      </c>
      <c r="X78" s="36">
        <v>75</v>
      </c>
      <c r="Y78" s="80" t="s">
        <v>36</v>
      </c>
      <c r="Z78" s="36">
        <v>93</v>
      </c>
      <c r="AA78" s="37"/>
      <c r="AB78" s="37"/>
      <c r="AC78" s="37"/>
      <c r="AD78" s="37"/>
    </row>
    <row r="79" spans="1:30" s="35" customFormat="1" ht="15" customHeight="1" x14ac:dyDescent="0.25">
      <c r="A79" s="36" t="s">
        <v>34</v>
      </c>
      <c r="B79" s="36" t="s">
        <v>65</v>
      </c>
      <c r="C79" s="37">
        <v>2025</v>
      </c>
      <c r="D79" s="36" t="s">
        <v>212</v>
      </c>
      <c r="E79" s="57" t="s">
        <v>323</v>
      </c>
      <c r="F79" s="57" t="s">
        <v>324</v>
      </c>
      <c r="G79" s="93">
        <v>86.27</v>
      </c>
      <c r="H79" s="93">
        <v>2</v>
      </c>
      <c r="I79" s="93">
        <f t="shared" ref="I79:I83" si="49">SUM(G79+H79)</f>
        <v>88.27</v>
      </c>
      <c r="J79" s="93">
        <v>80.17</v>
      </c>
      <c r="K79" s="93">
        <v>1</v>
      </c>
      <c r="L79" s="93">
        <v>81.17</v>
      </c>
      <c r="M79" s="93">
        <v>76.349999999999994</v>
      </c>
      <c r="N79" s="93">
        <v>0</v>
      </c>
      <c r="O79" s="93">
        <v>76.349999999999994</v>
      </c>
      <c r="P79" s="93">
        <v>11.4</v>
      </c>
      <c r="Q79" s="93">
        <v>0</v>
      </c>
      <c r="R79" s="93">
        <v>11.4</v>
      </c>
      <c r="S79" s="93">
        <v>45</v>
      </c>
      <c r="T79" s="93">
        <v>0</v>
      </c>
      <c r="U79" s="93">
        <v>45</v>
      </c>
      <c r="V79" s="93">
        <f t="shared" ref="V79:V89" si="50">I79*0.1+L79*0.75+O79*0.05+R79*0.05+U79*0.05</f>
        <v>76.341999999999999</v>
      </c>
      <c r="W79" s="41">
        <v>75</v>
      </c>
      <c r="X79" s="36">
        <v>65</v>
      </c>
      <c r="Y79" s="80" t="s">
        <v>36</v>
      </c>
      <c r="Z79" s="36">
        <v>93</v>
      </c>
      <c r="AA79" s="37"/>
      <c r="AB79" s="37"/>
      <c r="AC79" s="37"/>
      <c r="AD79" s="36"/>
    </row>
    <row r="80" spans="1:30" s="35" customFormat="1" ht="15" customHeight="1" x14ac:dyDescent="0.25">
      <c r="A80" s="36" t="s">
        <v>34</v>
      </c>
      <c r="B80" s="36" t="s">
        <v>65</v>
      </c>
      <c r="C80" s="37">
        <v>2025</v>
      </c>
      <c r="D80" s="36" t="s">
        <v>202</v>
      </c>
      <c r="E80" s="57">
        <v>2508110367</v>
      </c>
      <c r="F80" s="57" t="s">
        <v>325</v>
      </c>
      <c r="G80" s="93">
        <v>85.43</v>
      </c>
      <c r="H80" s="93">
        <v>2.5</v>
      </c>
      <c r="I80" s="93">
        <v>87.93</v>
      </c>
      <c r="J80" s="93">
        <v>76.36</v>
      </c>
      <c r="K80" s="93">
        <v>0</v>
      </c>
      <c r="L80" s="93">
        <v>76.36</v>
      </c>
      <c r="M80" s="93">
        <v>78.05</v>
      </c>
      <c r="N80" s="93">
        <v>0</v>
      </c>
      <c r="O80" s="93">
        <v>78.05</v>
      </c>
      <c r="P80" s="93">
        <v>57.2</v>
      </c>
      <c r="Q80" s="93">
        <v>0</v>
      </c>
      <c r="R80" s="93">
        <v>57.2</v>
      </c>
      <c r="S80" s="93">
        <v>60</v>
      </c>
      <c r="T80" s="93">
        <v>3.5</v>
      </c>
      <c r="U80" s="93">
        <v>63.5</v>
      </c>
      <c r="V80" s="93">
        <v>76</v>
      </c>
      <c r="W80" s="41">
        <v>76</v>
      </c>
      <c r="X80" s="36">
        <v>78</v>
      </c>
      <c r="Y80" s="94" t="s">
        <v>57</v>
      </c>
      <c r="Z80" s="36">
        <v>93</v>
      </c>
      <c r="AA80" s="37" t="s">
        <v>52</v>
      </c>
      <c r="AB80" s="37"/>
      <c r="AC80" s="37"/>
      <c r="AD80" s="36"/>
    </row>
    <row r="81" spans="1:30" s="35" customFormat="1" ht="15" customHeight="1" x14ac:dyDescent="0.25">
      <c r="A81" s="36" t="s">
        <v>34</v>
      </c>
      <c r="B81" s="36" t="s">
        <v>65</v>
      </c>
      <c r="C81" s="37">
        <v>2025</v>
      </c>
      <c r="D81" s="36" t="s">
        <v>202</v>
      </c>
      <c r="E81" s="57">
        <v>2508110354</v>
      </c>
      <c r="F81" s="57" t="s">
        <v>326</v>
      </c>
      <c r="G81" s="95">
        <v>86.52</v>
      </c>
      <c r="H81" s="95">
        <v>3.75</v>
      </c>
      <c r="I81" s="95">
        <v>90.27</v>
      </c>
      <c r="J81" s="95">
        <v>76.89</v>
      </c>
      <c r="K81" s="95">
        <v>1</v>
      </c>
      <c r="L81" s="95">
        <v>77.89</v>
      </c>
      <c r="M81" s="95">
        <v>79.95</v>
      </c>
      <c r="N81" s="95">
        <v>0</v>
      </c>
      <c r="O81" s="95">
        <v>79.95</v>
      </c>
      <c r="P81" s="95">
        <v>45.6</v>
      </c>
      <c r="Q81" s="95">
        <v>0</v>
      </c>
      <c r="R81" s="95">
        <v>45.6</v>
      </c>
      <c r="S81" s="95">
        <v>45</v>
      </c>
      <c r="T81" s="95">
        <v>0</v>
      </c>
      <c r="U81" s="95">
        <v>45</v>
      </c>
      <c r="V81" s="95">
        <v>75.97</v>
      </c>
      <c r="W81" s="41">
        <v>77</v>
      </c>
      <c r="X81" s="36">
        <v>76</v>
      </c>
      <c r="Y81" s="94" t="s">
        <v>57</v>
      </c>
      <c r="Z81" s="36">
        <v>93</v>
      </c>
      <c r="AA81" s="37" t="s">
        <v>52</v>
      </c>
      <c r="AB81" s="37"/>
      <c r="AC81" s="37"/>
      <c r="AD81" s="36"/>
    </row>
    <row r="82" spans="1:30" s="35" customFormat="1" ht="15" customHeight="1" x14ac:dyDescent="0.25">
      <c r="A82" s="36" t="s">
        <v>34</v>
      </c>
      <c r="B82" s="36" t="s">
        <v>65</v>
      </c>
      <c r="C82" s="37">
        <v>2025</v>
      </c>
      <c r="D82" s="36" t="s">
        <v>212</v>
      </c>
      <c r="E82" s="57" t="s">
        <v>327</v>
      </c>
      <c r="F82" s="57" t="s">
        <v>328</v>
      </c>
      <c r="G82" s="44">
        <v>85.88</v>
      </c>
      <c r="H82" s="98">
        <v>2</v>
      </c>
      <c r="I82" s="93">
        <f t="shared" si="49"/>
        <v>87.88</v>
      </c>
      <c r="J82" s="44">
        <v>75.760000000000005</v>
      </c>
      <c r="K82" s="44">
        <v>0</v>
      </c>
      <c r="L82" s="44">
        <v>75.760000000000005</v>
      </c>
      <c r="M82" s="44">
        <v>75.650000000000006</v>
      </c>
      <c r="N82" s="44">
        <v>0</v>
      </c>
      <c r="O82" s="44">
        <v>75.650000000000006</v>
      </c>
      <c r="P82" s="44">
        <v>57.6</v>
      </c>
      <c r="Q82" s="44">
        <v>3.11</v>
      </c>
      <c r="R82" s="44">
        <v>60.71</v>
      </c>
      <c r="S82" s="44">
        <v>60</v>
      </c>
      <c r="T82" s="44">
        <v>9.1</v>
      </c>
      <c r="U82" s="44">
        <v>69.099999999999994</v>
      </c>
      <c r="V82" s="93">
        <f t="shared" si="50"/>
        <v>75.881</v>
      </c>
      <c r="W82" s="41">
        <v>78</v>
      </c>
      <c r="X82" s="36">
        <v>80</v>
      </c>
      <c r="Y82" s="94" t="s">
        <v>57</v>
      </c>
      <c r="Z82" s="36">
        <v>93</v>
      </c>
      <c r="AA82" s="37" t="s">
        <v>52</v>
      </c>
      <c r="AB82" s="37"/>
      <c r="AC82" s="37"/>
      <c r="AD82" s="36"/>
    </row>
    <row r="83" spans="1:30" s="35" customFormat="1" ht="15" customHeight="1" x14ac:dyDescent="0.25">
      <c r="A83" s="36" t="s">
        <v>34</v>
      </c>
      <c r="B83" s="36" t="s">
        <v>65</v>
      </c>
      <c r="C83" s="37">
        <v>2025</v>
      </c>
      <c r="D83" s="36" t="s">
        <v>212</v>
      </c>
      <c r="E83" s="57" t="s">
        <v>329</v>
      </c>
      <c r="F83" s="57" t="s">
        <v>330</v>
      </c>
      <c r="G83" s="93">
        <v>85.78</v>
      </c>
      <c r="H83" s="93">
        <v>2.5</v>
      </c>
      <c r="I83" s="93">
        <f t="shared" si="49"/>
        <v>88.28</v>
      </c>
      <c r="J83" s="93">
        <v>76</v>
      </c>
      <c r="K83" s="93">
        <v>0</v>
      </c>
      <c r="L83" s="93">
        <v>76</v>
      </c>
      <c r="M83" s="93">
        <v>76.8</v>
      </c>
      <c r="N83" s="93">
        <v>0</v>
      </c>
      <c r="O83" s="93">
        <v>76.8</v>
      </c>
      <c r="P83" s="93">
        <v>57</v>
      </c>
      <c r="Q83" s="93">
        <v>0.2</v>
      </c>
      <c r="R83" s="93">
        <v>57.2</v>
      </c>
      <c r="S83" s="93">
        <v>45</v>
      </c>
      <c r="T83" s="93">
        <v>0</v>
      </c>
      <c r="U83" s="93">
        <v>45</v>
      </c>
      <c r="V83" s="93">
        <f t="shared" si="50"/>
        <v>74.778000000000006</v>
      </c>
      <c r="W83" s="41">
        <v>79</v>
      </c>
      <c r="X83" s="36">
        <v>79</v>
      </c>
      <c r="Y83" s="94" t="s">
        <v>57</v>
      </c>
      <c r="Z83" s="36">
        <v>93</v>
      </c>
      <c r="AA83" s="37" t="s">
        <v>52</v>
      </c>
      <c r="AB83" s="37"/>
      <c r="AC83" s="37"/>
      <c r="AD83" s="36"/>
    </row>
    <row r="84" spans="1:30" s="35" customFormat="1" ht="15" customHeight="1" x14ac:dyDescent="0.25">
      <c r="A84" s="36" t="s">
        <v>34</v>
      </c>
      <c r="B84" s="36" t="s">
        <v>65</v>
      </c>
      <c r="C84" s="37">
        <v>2025</v>
      </c>
      <c r="D84" s="57" t="s">
        <v>199</v>
      </c>
      <c r="E84" s="57" t="s">
        <v>331</v>
      </c>
      <c r="F84" s="57" t="s">
        <v>332</v>
      </c>
      <c r="G84" s="98">
        <v>87</v>
      </c>
      <c r="H84" s="91">
        <v>2.25</v>
      </c>
      <c r="I84" s="92">
        <f t="shared" ref="I84:I88" si="51">G84+H84</f>
        <v>89.25</v>
      </c>
      <c r="J84" s="92">
        <f>VLOOKUP(F84,[1]工作表1!A:W,23,0)</f>
        <v>77.760000000000005</v>
      </c>
      <c r="K84" s="91">
        <v>1</v>
      </c>
      <c r="L84" s="92">
        <f t="shared" ref="L84:L88" si="52">J84+K84</f>
        <v>78.760000000000005</v>
      </c>
      <c r="M84" s="98">
        <v>73.650000000000006</v>
      </c>
      <c r="N84" s="98">
        <v>0</v>
      </c>
      <c r="O84" s="92">
        <f t="shared" ref="O84:O88" si="53">M84+N84</f>
        <v>73.650000000000006</v>
      </c>
      <c r="P84" s="91">
        <v>11.4</v>
      </c>
      <c r="Q84" s="92">
        <v>0</v>
      </c>
      <c r="R84" s="92">
        <f>SUM(P84:Q84)</f>
        <v>11.4</v>
      </c>
      <c r="S84" s="91">
        <v>45</v>
      </c>
      <c r="T84" s="91">
        <v>0</v>
      </c>
      <c r="U84" s="92">
        <f>SUM(S84:T84)</f>
        <v>45</v>
      </c>
      <c r="V84" s="92">
        <f t="shared" si="50"/>
        <v>74.497500000000002</v>
      </c>
      <c r="W84" s="41">
        <v>80</v>
      </c>
      <c r="X84" s="36">
        <v>74</v>
      </c>
      <c r="Y84" s="94" t="s">
        <v>57</v>
      </c>
      <c r="Z84" s="36">
        <v>93</v>
      </c>
      <c r="AA84" s="37" t="s">
        <v>52</v>
      </c>
      <c r="AB84" s="37"/>
      <c r="AC84" s="37"/>
      <c r="AD84" s="36"/>
    </row>
    <row r="85" spans="1:30" s="35" customFormat="1" ht="15" customHeight="1" x14ac:dyDescent="0.25">
      <c r="A85" s="36" t="s">
        <v>34</v>
      </c>
      <c r="B85" s="36" t="s">
        <v>65</v>
      </c>
      <c r="C85" s="37">
        <v>2025</v>
      </c>
      <c r="D85" s="36" t="s">
        <v>212</v>
      </c>
      <c r="E85" s="57" t="s">
        <v>333</v>
      </c>
      <c r="F85" s="57" t="s">
        <v>334</v>
      </c>
      <c r="G85" s="93">
        <v>84.39</v>
      </c>
      <c r="H85" s="93">
        <v>2.5</v>
      </c>
      <c r="I85" s="93">
        <f t="shared" ref="I85:I89" si="54">SUM(G85+H85)</f>
        <v>86.89</v>
      </c>
      <c r="J85" s="93">
        <v>75.48</v>
      </c>
      <c r="K85" s="93">
        <v>1</v>
      </c>
      <c r="L85" s="93">
        <v>76.48</v>
      </c>
      <c r="M85" s="93">
        <v>67.7</v>
      </c>
      <c r="N85" s="93">
        <v>0</v>
      </c>
      <c r="O85" s="93">
        <v>67.7</v>
      </c>
      <c r="P85" s="93">
        <v>34.200000000000003</v>
      </c>
      <c r="Q85" s="93">
        <v>0</v>
      </c>
      <c r="R85" s="93">
        <v>34.200000000000003</v>
      </c>
      <c r="S85" s="93">
        <v>60</v>
      </c>
      <c r="T85" s="93">
        <v>0</v>
      </c>
      <c r="U85" s="93">
        <v>60</v>
      </c>
      <c r="V85" s="93">
        <f t="shared" si="50"/>
        <v>74.144000000000005</v>
      </c>
      <c r="W85" s="41">
        <v>81</v>
      </c>
      <c r="X85" s="36">
        <v>81</v>
      </c>
      <c r="Y85" s="94" t="s">
        <v>57</v>
      </c>
      <c r="Z85" s="36">
        <v>93</v>
      </c>
      <c r="AA85" s="37" t="s">
        <v>52</v>
      </c>
      <c r="AB85" s="37"/>
      <c r="AC85" s="37"/>
      <c r="AD85" s="36"/>
    </row>
    <row r="86" spans="1:30" s="35" customFormat="1" ht="15" customHeight="1" x14ac:dyDescent="0.25">
      <c r="A86" s="36" t="s">
        <v>34</v>
      </c>
      <c r="B86" s="36" t="s">
        <v>65</v>
      </c>
      <c r="C86" s="37">
        <v>2025</v>
      </c>
      <c r="D86" s="36" t="s">
        <v>202</v>
      </c>
      <c r="E86" s="57">
        <v>2508110343</v>
      </c>
      <c r="F86" s="57" t="s">
        <v>335</v>
      </c>
      <c r="G86" s="93">
        <v>90.38</v>
      </c>
      <c r="H86" s="93">
        <v>0</v>
      </c>
      <c r="I86" s="93">
        <f t="shared" si="51"/>
        <v>90.38</v>
      </c>
      <c r="J86" s="93">
        <v>70.010000000000005</v>
      </c>
      <c r="K86" s="93">
        <v>1</v>
      </c>
      <c r="L86" s="93">
        <f t="shared" si="52"/>
        <v>71.010000000000005</v>
      </c>
      <c r="M86" s="93">
        <v>85.05</v>
      </c>
      <c r="N86" s="93">
        <v>0</v>
      </c>
      <c r="O86" s="93">
        <f t="shared" si="53"/>
        <v>85.05</v>
      </c>
      <c r="P86" s="93">
        <v>57.2</v>
      </c>
      <c r="Q86" s="93">
        <v>0</v>
      </c>
      <c r="R86" s="93">
        <f>P86+Q86</f>
        <v>57.2</v>
      </c>
      <c r="S86" s="93">
        <v>65.959999999999994</v>
      </c>
      <c r="T86" s="93">
        <v>0</v>
      </c>
      <c r="U86" s="93">
        <f>S86+T86</f>
        <v>65.959999999999994</v>
      </c>
      <c r="V86" s="93">
        <f t="shared" si="50"/>
        <v>72.706000000000003</v>
      </c>
      <c r="W86" s="41">
        <v>82</v>
      </c>
      <c r="X86" s="36">
        <v>88</v>
      </c>
      <c r="Y86" s="94" t="s">
        <v>57</v>
      </c>
      <c r="Z86" s="36">
        <v>93</v>
      </c>
      <c r="AA86" s="37" t="s">
        <v>52</v>
      </c>
      <c r="AB86" s="37"/>
      <c r="AC86" s="37"/>
      <c r="AD86" s="36"/>
    </row>
    <row r="87" spans="1:30" s="35" customFormat="1" ht="15" customHeight="1" x14ac:dyDescent="0.25">
      <c r="A87" s="36" t="s">
        <v>34</v>
      </c>
      <c r="B87" s="36" t="s">
        <v>65</v>
      </c>
      <c r="C87" s="37">
        <v>2025</v>
      </c>
      <c r="D87" s="36" t="s">
        <v>212</v>
      </c>
      <c r="E87" s="57" t="s">
        <v>336</v>
      </c>
      <c r="F87" s="57" t="s">
        <v>337</v>
      </c>
      <c r="G87" s="93">
        <v>85.16</v>
      </c>
      <c r="H87" s="93">
        <v>2</v>
      </c>
      <c r="I87" s="93">
        <f t="shared" si="54"/>
        <v>87.16</v>
      </c>
      <c r="J87" s="93">
        <v>72.680000000000007</v>
      </c>
      <c r="K87" s="93">
        <v>0</v>
      </c>
      <c r="L87" s="93">
        <v>72.680000000000007</v>
      </c>
      <c r="M87" s="93">
        <v>69.349999999999994</v>
      </c>
      <c r="N87" s="93">
        <v>0</v>
      </c>
      <c r="O87" s="93">
        <v>69.349999999999994</v>
      </c>
      <c r="P87" s="93">
        <v>45.6</v>
      </c>
      <c r="Q87" s="93">
        <v>0</v>
      </c>
      <c r="R87" s="93">
        <v>45.6</v>
      </c>
      <c r="S87" s="93">
        <v>60</v>
      </c>
      <c r="T87" s="93">
        <v>10</v>
      </c>
      <c r="U87" s="93">
        <v>70</v>
      </c>
      <c r="V87" s="93">
        <f t="shared" si="50"/>
        <v>72.473500000000001</v>
      </c>
      <c r="W87" s="41">
        <v>83</v>
      </c>
      <c r="X87" s="36">
        <v>82</v>
      </c>
      <c r="Y87" s="94" t="s">
        <v>57</v>
      </c>
      <c r="Z87" s="36">
        <v>93</v>
      </c>
      <c r="AA87" s="37" t="s">
        <v>52</v>
      </c>
      <c r="AB87" s="37"/>
      <c r="AC87" s="37"/>
      <c r="AD87" s="36"/>
    </row>
    <row r="88" spans="1:30" s="35" customFormat="1" ht="15" customHeight="1" x14ac:dyDescent="0.25">
      <c r="A88" s="36" t="s">
        <v>34</v>
      </c>
      <c r="B88" s="36" t="s">
        <v>65</v>
      </c>
      <c r="C88" s="37">
        <v>2025</v>
      </c>
      <c r="D88" s="57" t="s">
        <v>199</v>
      </c>
      <c r="E88" s="57" t="s">
        <v>338</v>
      </c>
      <c r="F88" s="57" t="s">
        <v>339</v>
      </c>
      <c r="G88" s="90">
        <v>85.9</v>
      </c>
      <c r="H88" s="91">
        <v>3.75</v>
      </c>
      <c r="I88" s="92">
        <f t="shared" si="51"/>
        <v>89.65</v>
      </c>
      <c r="J88" s="92">
        <f>VLOOKUP(F88,[1]工作表1!A:W,23,0)</f>
        <v>70.260000000000005</v>
      </c>
      <c r="K88" s="91">
        <v>1</v>
      </c>
      <c r="L88" s="92">
        <f t="shared" si="52"/>
        <v>71.260000000000005</v>
      </c>
      <c r="M88" s="90">
        <v>69.05</v>
      </c>
      <c r="N88" s="90">
        <v>0</v>
      </c>
      <c r="O88" s="92">
        <f t="shared" si="53"/>
        <v>69.05</v>
      </c>
      <c r="P88" s="91">
        <v>45.6</v>
      </c>
      <c r="Q88" s="92">
        <v>0</v>
      </c>
      <c r="R88" s="92">
        <f>SUM(P88:Q88)</f>
        <v>45.6</v>
      </c>
      <c r="S88" s="91">
        <v>60</v>
      </c>
      <c r="T88" s="91">
        <v>2</v>
      </c>
      <c r="U88" s="92">
        <f>SUM(S88:T88)</f>
        <v>62</v>
      </c>
      <c r="V88" s="92">
        <f t="shared" si="50"/>
        <v>71.242500000000007</v>
      </c>
      <c r="W88" s="41">
        <v>84</v>
      </c>
      <c r="X88" s="36">
        <v>87</v>
      </c>
      <c r="Y88" s="94" t="s">
        <v>57</v>
      </c>
      <c r="Z88" s="36">
        <v>93</v>
      </c>
      <c r="AA88" s="37" t="s">
        <v>52</v>
      </c>
      <c r="AB88" s="37"/>
      <c r="AC88" s="37"/>
      <c r="AD88" s="36"/>
    </row>
    <row r="89" spans="1:30" s="35" customFormat="1" ht="15" customHeight="1" x14ac:dyDescent="0.25">
      <c r="A89" s="36" t="s">
        <v>34</v>
      </c>
      <c r="B89" s="36" t="s">
        <v>65</v>
      </c>
      <c r="C89" s="37">
        <v>2025</v>
      </c>
      <c r="D89" s="36" t="s">
        <v>212</v>
      </c>
      <c r="E89" s="57" t="s">
        <v>340</v>
      </c>
      <c r="F89" s="57" t="s">
        <v>341</v>
      </c>
      <c r="G89" s="93">
        <v>85.16</v>
      </c>
      <c r="H89" s="93">
        <v>2</v>
      </c>
      <c r="I89" s="93">
        <f t="shared" si="54"/>
        <v>87.16</v>
      </c>
      <c r="J89" s="93">
        <v>72.33</v>
      </c>
      <c r="K89" s="93">
        <v>1</v>
      </c>
      <c r="L89" s="93">
        <v>73.33</v>
      </c>
      <c r="M89" s="93">
        <v>57.65</v>
      </c>
      <c r="N89" s="93">
        <v>0</v>
      </c>
      <c r="O89" s="93">
        <v>57.65</v>
      </c>
      <c r="P89" s="93">
        <v>22.8</v>
      </c>
      <c r="Q89" s="93">
        <v>0</v>
      </c>
      <c r="R89" s="93">
        <v>22.8</v>
      </c>
      <c r="S89" s="93">
        <v>45</v>
      </c>
      <c r="T89" s="93">
        <v>0</v>
      </c>
      <c r="U89" s="93">
        <v>45</v>
      </c>
      <c r="V89" s="93">
        <f t="shared" si="50"/>
        <v>69.986000000000004</v>
      </c>
      <c r="W89" s="41">
        <v>85</v>
      </c>
      <c r="X89" s="36">
        <v>84</v>
      </c>
      <c r="Y89" s="94" t="s">
        <v>57</v>
      </c>
      <c r="Z89" s="36">
        <v>93</v>
      </c>
      <c r="AA89" s="37" t="s">
        <v>52</v>
      </c>
      <c r="AB89" s="37"/>
      <c r="AC89" s="37"/>
      <c r="AD89" s="36"/>
    </row>
    <row r="90" spans="1:30" s="35" customFormat="1" ht="15" customHeight="1" x14ac:dyDescent="0.25">
      <c r="A90" s="36" t="s">
        <v>34</v>
      </c>
      <c r="B90" s="36" t="s">
        <v>65</v>
      </c>
      <c r="C90" s="37">
        <v>2025</v>
      </c>
      <c r="D90" s="36" t="s">
        <v>202</v>
      </c>
      <c r="E90" s="57">
        <v>2508110366</v>
      </c>
      <c r="F90" s="57" t="s">
        <v>342</v>
      </c>
      <c r="G90" s="93">
        <v>85.55</v>
      </c>
      <c r="H90" s="93">
        <v>2</v>
      </c>
      <c r="I90" s="93">
        <v>87.55</v>
      </c>
      <c r="J90" s="93">
        <v>69.34</v>
      </c>
      <c r="K90" s="93">
        <v>0</v>
      </c>
      <c r="L90" s="93">
        <v>69.34</v>
      </c>
      <c r="M90" s="93">
        <v>74.900000000000006</v>
      </c>
      <c r="N90" s="93">
        <v>0</v>
      </c>
      <c r="O90" s="93">
        <v>74.900000000000006</v>
      </c>
      <c r="P90" s="93">
        <v>57</v>
      </c>
      <c r="Q90" s="93">
        <v>0</v>
      </c>
      <c r="R90" s="93">
        <v>57</v>
      </c>
      <c r="S90" s="93">
        <v>45</v>
      </c>
      <c r="T90" s="93">
        <v>0</v>
      </c>
      <c r="U90" s="93">
        <v>45</v>
      </c>
      <c r="V90" s="93">
        <v>69.61</v>
      </c>
      <c r="W90" s="41">
        <v>86</v>
      </c>
      <c r="X90" s="36">
        <v>90</v>
      </c>
      <c r="Y90" s="94" t="s">
        <v>57</v>
      </c>
      <c r="Z90" s="36">
        <v>93</v>
      </c>
      <c r="AA90" s="37" t="s">
        <v>52</v>
      </c>
      <c r="AB90" s="37"/>
      <c r="AC90" s="37"/>
      <c r="AD90" s="36"/>
    </row>
    <row r="91" spans="1:30" s="35" customFormat="1" ht="15" customHeight="1" x14ac:dyDescent="0.25">
      <c r="A91" s="36" t="s">
        <v>34</v>
      </c>
      <c r="B91" s="36" t="s">
        <v>65</v>
      </c>
      <c r="C91" s="37">
        <v>2025</v>
      </c>
      <c r="D91" s="36" t="s">
        <v>212</v>
      </c>
      <c r="E91" s="57" t="s">
        <v>343</v>
      </c>
      <c r="F91" s="57" t="s">
        <v>344</v>
      </c>
      <c r="G91" s="93">
        <v>86.86</v>
      </c>
      <c r="H91" s="93">
        <v>2.5</v>
      </c>
      <c r="I91" s="93">
        <f>SUM(G91+H91)</f>
        <v>89.36</v>
      </c>
      <c r="J91" s="93">
        <v>70.47</v>
      </c>
      <c r="K91" s="93">
        <v>0</v>
      </c>
      <c r="L91" s="93">
        <v>70.47</v>
      </c>
      <c r="M91" s="93">
        <v>63.95</v>
      </c>
      <c r="N91" s="93">
        <v>0</v>
      </c>
      <c r="O91" s="93">
        <v>63.95</v>
      </c>
      <c r="P91" s="93">
        <v>11.4</v>
      </c>
      <c r="Q91" s="93">
        <v>0</v>
      </c>
      <c r="R91" s="93">
        <v>11.4</v>
      </c>
      <c r="S91" s="93">
        <v>60</v>
      </c>
      <c r="T91" s="93">
        <v>10</v>
      </c>
      <c r="U91" s="93">
        <v>70</v>
      </c>
      <c r="V91" s="93">
        <f t="shared" ref="V91:V94" si="55">I91*0.1+L91*0.75+O91*0.05+R91*0.05+U91*0.05</f>
        <v>69.055999999999997</v>
      </c>
      <c r="W91" s="41">
        <v>87</v>
      </c>
      <c r="X91" s="36">
        <v>86</v>
      </c>
      <c r="Y91" s="94" t="s">
        <v>57</v>
      </c>
      <c r="Z91" s="36">
        <v>93</v>
      </c>
      <c r="AA91" s="37" t="s">
        <v>52</v>
      </c>
      <c r="AB91" s="37"/>
      <c r="AC91" s="37"/>
      <c r="AD91" s="36"/>
    </row>
    <row r="92" spans="1:30" s="35" customFormat="1" ht="15" customHeight="1" x14ac:dyDescent="0.25">
      <c r="A92" s="36" t="s">
        <v>34</v>
      </c>
      <c r="B92" s="36" t="s">
        <v>65</v>
      </c>
      <c r="C92" s="37">
        <v>2025</v>
      </c>
      <c r="D92" s="36" t="s">
        <v>202</v>
      </c>
      <c r="E92" s="57">
        <v>2508110368</v>
      </c>
      <c r="F92" s="57" t="s">
        <v>345</v>
      </c>
      <c r="G92" s="93">
        <v>83.42</v>
      </c>
      <c r="H92" s="93">
        <v>2</v>
      </c>
      <c r="I92" s="93">
        <v>85.42</v>
      </c>
      <c r="J92" s="93">
        <v>72.63</v>
      </c>
      <c r="K92" s="93">
        <v>0</v>
      </c>
      <c r="L92" s="93">
        <v>72.63</v>
      </c>
      <c r="M92" s="93">
        <v>61.5</v>
      </c>
      <c r="N92" s="93">
        <v>0</v>
      </c>
      <c r="O92" s="93">
        <v>61.5</v>
      </c>
      <c r="P92" s="93">
        <v>11.4</v>
      </c>
      <c r="Q92" s="93">
        <v>0</v>
      </c>
      <c r="R92" s="93">
        <v>11.4</v>
      </c>
      <c r="S92" s="93">
        <v>45</v>
      </c>
      <c r="T92" s="93">
        <v>0</v>
      </c>
      <c r="U92" s="93">
        <v>45</v>
      </c>
      <c r="V92" s="93">
        <v>68.91</v>
      </c>
      <c r="W92" s="41">
        <v>88</v>
      </c>
      <c r="X92" s="36">
        <v>83</v>
      </c>
      <c r="Y92" s="94" t="s">
        <v>57</v>
      </c>
      <c r="Z92" s="36">
        <v>93</v>
      </c>
      <c r="AA92" s="37" t="s">
        <v>52</v>
      </c>
      <c r="AB92" s="37"/>
      <c r="AC92" s="37"/>
      <c r="AD92" s="37"/>
    </row>
    <row r="93" spans="1:30" s="35" customFormat="1" ht="15" customHeight="1" x14ac:dyDescent="0.25">
      <c r="A93" s="36" t="s">
        <v>34</v>
      </c>
      <c r="B93" s="36" t="s">
        <v>65</v>
      </c>
      <c r="C93" s="37">
        <v>2025</v>
      </c>
      <c r="D93" s="57" t="s">
        <v>199</v>
      </c>
      <c r="E93" s="57" t="s">
        <v>346</v>
      </c>
      <c r="F93" s="57" t="s">
        <v>347</v>
      </c>
      <c r="G93" s="90">
        <v>85.14</v>
      </c>
      <c r="H93" s="91">
        <v>2.25</v>
      </c>
      <c r="I93" s="92">
        <f>G93+H93</f>
        <v>87.39</v>
      </c>
      <c r="J93" s="92">
        <f>VLOOKUP(F93,[1]工作表1!A:W,23,0)</f>
        <v>71.39</v>
      </c>
      <c r="K93" s="91">
        <v>0</v>
      </c>
      <c r="L93" s="92">
        <f>J93+K93</f>
        <v>71.39</v>
      </c>
      <c r="M93" s="90">
        <v>66.7</v>
      </c>
      <c r="N93" s="90">
        <v>0</v>
      </c>
      <c r="O93" s="92">
        <f>M93+N93</f>
        <v>66.7</v>
      </c>
      <c r="P93" s="91">
        <v>0</v>
      </c>
      <c r="Q93" s="92">
        <v>0</v>
      </c>
      <c r="R93" s="92">
        <f>SUM(P93:Q93)</f>
        <v>0</v>
      </c>
      <c r="S93" s="91">
        <v>60</v>
      </c>
      <c r="T93" s="91">
        <v>1.0449999999999999</v>
      </c>
      <c r="U93" s="92">
        <f>SUM(S93:T93)</f>
        <v>61.045000000000002</v>
      </c>
      <c r="V93" s="92">
        <f t="shared" si="55"/>
        <v>68.668750000000003</v>
      </c>
      <c r="W93" s="41">
        <v>89</v>
      </c>
      <c r="X93" s="36">
        <v>85</v>
      </c>
      <c r="Y93" s="94" t="s">
        <v>57</v>
      </c>
      <c r="Z93" s="36">
        <v>93</v>
      </c>
      <c r="AA93" s="37" t="s">
        <v>52</v>
      </c>
      <c r="AB93" s="37"/>
      <c r="AC93" s="37"/>
      <c r="AD93" s="36"/>
    </row>
    <row r="94" spans="1:30" s="35" customFormat="1" ht="15" customHeight="1" x14ac:dyDescent="0.25">
      <c r="A94" s="36" t="s">
        <v>34</v>
      </c>
      <c r="B94" s="36" t="s">
        <v>65</v>
      </c>
      <c r="C94" s="37">
        <v>2025</v>
      </c>
      <c r="D94" s="36" t="s">
        <v>212</v>
      </c>
      <c r="E94" s="57" t="s">
        <v>348</v>
      </c>
      <c r="F94" s="57" t="s">
        <v>349</v>
      </c>
      <c r="G94" s="44">
        <v>83.2</v>
      </c>
      <c r="H94" s="44">
        <v>2</v>
      </c>
      <c r="I94" s="93">
        <f>SUM(G94+H94)</f>
        <v>85.2</v>
      </c>
      <c r="J94" s="44">
        <v>69.02</v>
      </c>
      <c r="K94" s="44">
        <v>0</v>
      </c>
      <c r="L94" s="44">
        <v>69.02</v>
      </c>
      <c r="M94" s="44">
        <v>69.25</v>
      </c>
      <c r="N94" s="44">
        <v>0</v>
      </c>
      <c r="O94" s="44">
        <v>69.25</v>
      </c>
      <c r="P94" s="44">
        <v>22.8</v>
      </c>
      <c r="Q94" s="44">
        <v>0</v>
      </c>
      <c r="R94" s="44">
        <v>22.8</v>
      </c>
      <c r="S94" s="44">
        <v>45</v>
      </c>
      <c r="T94" s="44">
        <v>0</v>
      </c>
      <c r="U94" s="44">
        <v>45</v>
      </c>
      <c r="V94" s="93">
        <f t="shared" si="55"/>
        <v>67.137500000000003</v>
      </c>
      <c r="W94" s="41">
        <v>90</v>
      </c>
      <c r="X94" s="36">
        <v>91</v>
      </c>
      <c r="Y94" s="94" t="s">
        <v>57</v>
      </c>
      <c r="Z94" s="36">
        <v>93</v>
      </c>
      <c r="AA94" s="37" t="s">
        <v>52</v>
      </c>
      <c r="AB94" s="37"/>
      <c r="AC94" s="37"/>
      <c r="AD94" s="36"/>
    </row>
    <row r="95" spans="1:30" s="35" customFormat="1" ht="15" customHeight="1" x14ac:dyDescent="0.25">
      <c r="A95" s="36" t="s">
        <v>34</v>
      </c>
      <c r="B95" s="36" t="s">
        <v>65</v>
      </c>
      <c r="C95" s="37">
        <v>2025</v>
      </c>
      <c r="D95" s="36" t="s">
        <v>202</v>
      </c>
      <c r="E95" s="57">
        <v>2508110369</v>
      </c>
      <c r="F95" s="57" t="s">
        <v>350</v>
      </c>
      <c r="G95" s="93">
        <v>86.16</v>
      </c>
      <c r="H95" s="93">
        <v>2</v>
      </c>
      <c r="I95" s="93">
        <v>88.16</v>
      </c>
      <c r="J95" s="93">
        <v>69.39</v>
      </c>
      <c r="K95" s="93">
        <v>0</v>
      </c>
      <c r="L95" s="93">
        <v>69.39</v>
      </c>
      <c r="M95" s="93">
        <v>64.8</v>
      </c>
      <c r="N95" s="93">
        <v>0</v>
      </c>
      <c r="O95" s="93">
        <v>64.8</v>
      </c>
      <c r="P95" s="93">
        <v>11.4</v>
      </c>
      <c r="Q95" s="93">
        <v>0</v>
      </c>
      <c r="R95" s="93">
        <v>11.4</v>
      </c>
      <c r="S95" s="93">
        <v>45</v>
      </c>
      <c r="T95" s="93">
        <v>0</v>
      </c>
      <c r="U95" s="93">
        <v>45</v>
      </c>
      <c r="V95" s="93">
        <v>66.92</v>
      </c>
      <c r="W95" s="41">
        <v>91</v>
      </c>
      <c r="X95" s="36">
        <v>89</v>
      </c>
      <c r="Y95" s="94" t="s">
        <v>57</v>
      </c>
      <c r="Z95" s="36">
        <v>93</v>
      </c>
      <c r="AA95" s="37" t="s">
        <v>52</v>
      </c>
      <c r="AB95" s="37"/>
      <c r="AC95" s="37"/>
      <c r="AD95" s="36"/>
    </row>
    <row r="96" spans="1:30" s="35" customFormat="1" ht="15" customHeight="1" x14ac:dyDescent="0.25">
      <c r="A96" s="36" t="s">
        <v>34</v>
      </c>
      <c r="B96" s="36" t="s">
        <v>65</v>
      </c>
      <c r="C96" s="37">
        <v>2025</v>
      </c>
      <c r="D96" s="36" t="s">
        <v>202</v>
      </c>
      <c r="E96" s="57">
        <v>2508110351</v>
      </c>
      <c r="F96" s="57" t="s">
        <v>351</v>
      </c>
      <c r="G96" s="95">
        <v>86.09</v>
      </c>
      <c r="H96" s="95">
        <v>2</v>
      </c>
      <c r="I96" s="95">
        <v>88.09</v>
      </c>
      <c r="J96" s="95">
        <v>64.75</v>
      </c>
      <c r="K96" s="95">
        <v>0</v>
      </c>
      <c r="L96" s="95">
        <v>64.75</v>
      </c>
      <c r="M96" s="95">
        <v>70.95</v>
      </c>
      <c r="N96" s="95">
        <v>0</v>
      </c>
      <c r="O96" s="95">
        <v>70.95</v>
      </c>
      <c r="P96" s="95">
        <v>57</v>
      </c>
      <c r="Q96" s="95">
        <v>0</v>
      </c>
      <c r="R96" s="95">
        <v>57</v>
      </c>
      <c r="S96" s="95">
        <v>60</v>
      </c>
      <c r="T96" s="95">
        <v>1.5</v>
      </c>
      <c r="U96" s="95">
        <v>61.5</v>
      </c>
      <c r="V96" s="95">
        <v>66.84</v>
      </c>
      <c r="W96" s="41">
        <v>92</v>
      </c>
      <c r="X96" s="36">
        <v>92</v>
      </c>
      <c r="Y96" s="94" t="s">
        <v>57</v>
      </c>
      <c r="Z96" s="36">
        <v>93</v>
      </c>
      <c r="AA96" s="37" t="s">
        <v>52</v>
      </c>
      <c r="AB96" s="37"/>
      <c r="AC96" s="37"/>
      <c r="AD96" s="36"/>
    </row>
    <row r="97" spans="1:261" s="35" customFormat="1" ht="15" customHeight="1" x14ac:dyDescent="0.25">
      <c r="A97" s="36" t="s">
        <v>34</v>
      </c>
      <c r="B97" s="36" t="s">
        <v>65</v>
      </c>
      <c r="C97" s="37">
        <v>2025</v>
      </c>
      <c r="D97" s="36" t="s">
        <v>212</v>
      </c>
      <c r="E97" s="57" t="s">
        <v>352</v>
      </c>
      <c r="F97" s="57" t="s">
        <v>353</v>
      </c>
      <c r="G97" s="93">
        <v>88.52</v>
      </c>
      <c r="H97" s="93">
        <v>2</v>
      </c>
      <c r="I97" s="93">
        <f>SUM(G97+H97)</f>
        <v>90.52</v>
      </c>
      <c r="J97" s="93">
        <v>62.06</v>
      </c>
      <c r="K97" s="93">
        <v>0</v>
      </c>
      <c r="L97" s="93">
        <v>62.06</v>
      </c>
      <c r="M97" s="93">
        <v>74.849999999999994</v>
      </c>
      <c r="N97" s="93">
        <v>0</v>
      </c>
      <c r="O97" s="93">
        <v>74.849999999999994</v>
      </c>
      <c r="P97" s="93">
        <v>45.6</v>
      </c>
      <c r="Q97" s="93">
        <v>0</v>
      </c>
      <c r="R97" s="93">
        <v>45.6</v>
      </c>
      <c r="S97" s="93">
        <v>60</v>
      </c>
      <c r="T97" s="93">
        <v>10</v>
      </c>
      <c r="U97" s="93">
        <v>70</v>
      </c>
      <c r="V97" s="93">
        <f>I97*0.1+L97*0.75+O97*0.05+R97*0.05+U97*0.05</f>
        <v>65.119500000000002</v>
      </c>
      <c r="W97" s="41">
        <v>93</v>
      </c>
      <c r="X97" s="36">
        <v>93</v>
      </c>
      <c r="Y97" s="94" t="s">
        <v>57</v>
      </c>
      <c r="Z97" s="36">
        <v>93</v>
      </c>
      <c r="AA97" s="37" t="s">
        <v>52</v>
      </c>
      <c r="AB97" s="37"/>
      <c r="AC97" s="37"/>
      <c r="AD97" s="36"/>
    </row>
    <row r="98" spans="1:261" ht="15" customHeight="1" x14ac:dyDescent="0.25">
      <c r="A98" s="24"/>
      <c r="B98" s="24"/>
      <c r="C98" s="25"/>
      <c r="D98" s="24"/>
      <c r="E98" s="24"/>
      <c r="F98" s="24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7"/>
      <c r="W98" s="27"/>
      <c r="X98" s="24"/>
      <c r="Y98" s="24"/>
      <c r="Z98" s="24"/>
      <c r="AA98" s="22"/>
      <c r="AB98" s="22"/>
      <c r="AC98" s="25"/>
      <c r="AD98" s="28"/>
      <c r="IV98" s="3"/>
      <c r="IW98" s="3"/>
      <c r="IX98" s="3"/>
      <c r="IY98" s="3"/>
      <c r="IZ98" s="3"/>
      <c r="JA98" s="3"/>
    </row>
    <row r="99" spans="1:261" ht="15" customHeight="1" x14ac:dyDescent="0.25">
      <c r="A99" s="29" t="s">
        <v>59</v>
      </c>
      <c r="B99" s="30" t="s">
        <v>60</v>
      </c>
      <c r="D99" s="30"/>
      <c r="E99" s="30"/>
      <c r="F99" s="30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30"/>
      <c r="X99" s="30"/>
    </row>
    <row r="100" spans="1:261" ht="15" customHeight="1" x14ac:dyDescent="0.25">
      <c r="A100" s="31"/>
      <c r="B100" s="32" t="s">
        <v>61</v>
      </c>
      <c r="D100" s="30"/>
      <c r="E100" s="30"/>
      <c r="F100" s="30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30"/>
      <c r="X100" s="30"/>
    </row>
    <row r="101" spans="1:261" ht="15" customHeight="1" x14ac:dyDescent="0.25">
      <c r="A101" s="31"/>
      <c r="B101" s="30" t="s">
        <v>62</v>
      </c>
      <c r="D101" s="30"/>
      <c r="E101" s="30"/>
      <c r="F101" s="30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30"/>
      <c r="X101" s="30"/>
    </row>
    <row r="102" spans="1:261" s="3" customFormat="1" ht="14.15" customHeight="1" x14ac:dyDescent="0.25">
      <c r="A102" s="31"/>
      <c r="B102" s="30" t="s">
        <v>63</v>
      </c>
      <c r="D102" s="30"/>
      <c r="E102" s="30"/>
      <c r="F102" s="30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30"/>
      <c r="X102" s="30"/>
    </row>
    <row r="103" spans="1:261" s="3" customFormat="1" ht="15" customHeight="1" x14ac:dyDescent="0.25">
      <c r="A103" s="33"/>
      <c r="B103" s="32" t="s">
        <v>64</v>
      </c>
      <c r="D103" s="30"/>
      <c r="E103" s="30"/>
      <c r="F103" s="30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30"/>
      <c r="X103" s="30"/>
    </row>
    <row r="104" spans="1:261" ht="15" customHeight="1" x14ac:dyDescent="0.25">
      <c r="C104" s="3"/>
    </row>
    <row r="105" spans="1:261" ht="15" customHeight="1" x14ac:dyDescent="0.25">
      <c r="C105" s="3"/>
    </row>
    <row r="106" spans="1:261" ht="15" customHeight="1" x14ac:dyDescent="0.25">
      <c r="C106" s="3"/>
    </row>
    <row r="107" spans="1:261" ht="15" customHeight="1" x14ac:dyDescent="0.25">
      <c r="C107" s="3"/>
    </row>
    <row r="108" spans="1:261" ht="15" customHeight="1" x14ac:dyDescent="0.25">
      <c r="C108" s="3"/>
    </row>
    <row r="109" spans="1:261" ht="15" customHeight="1" x14ac:dyDescent="0.25">
      <c r="C109" s="3"/>
    </row>
    <row r="110" spans="1:261" ht="15" customHeight="1" x14ac:dyDescent="0.25">
      <c r="C110" s="3"/>
    </row>
    <row r="111" spans="1:261" ht="15" customHeight="1" x14ac:dyDescent="0.25">
      <c r="C111" s="3"/>
    </row>
    <row r="112" spans="1:261" ht="15" customHeight="1" x14ac:dyDescent="0.25">
      <c r="C112" s="3"/>
    </row>
    <row r="113" spans="3:3" ht="15" customHeight="1" x14ac:dyDescent="0.25">
      <c r="C113" s="3"/>
    </row>
  </sheetData>
  <phoneticPr fontId="25" type="noConversion"/>
  <dataValidations count="5">
    <dataValidation type="list" allowBlank="1" showInputMessage="1" showErrorMessage="1" sqref="AC4 AC98 W1:W3 W99:W1048576" xr:uid="{00000000-0002-0000-0500-000000000000}">
      <formula1>"三好学生,三好学生标兵,优秀学生干部"</formula1>
    </dataValidation>
    <dataValidation type="list" allowBlank="1" showInputMessage="1" showErrorMessage="1" sqref="AB5 AB22" xr:uid="{00000000-0002-0000-0500-000001000000}">
      <formula1>"学业进步奖,研究与创新奖,道德风尚奖,文体活动奖,社会工作奖"</formula1>
    </dataValidation>
    <dataValidation type="list" allowBlank="1" showInputMessage="1" showErrorMessage="1" sqref="AA54 AA74 AA77 U1:U3 U99:U65601 AA4:AA42 AA51:AA52 AA63:AA64 AA70:AA71 AA80:AA98" xr:uid="{00000000-0002-0000-0500-000002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Y98" xr:uid="{00000000-0002-0000-0500-000003000000}">
      <formula1>"是,否"</formula1>
    </dataValidation>
    <dataValidation type="list" allowBlank="1" showInputMessage="1" showErrorMessage="1" sqref="AB98 V1:V2 V99:V65601" xr:uid="{00000000-0002-0000-0500-000004000000}">
      <formula1>#REF!</formula1>
    </dataValidation>
  </dataValidations>
  <pageMargins left="0.25" right="0.25" top="0.75" bottom="0.75" header="0.3" footer="0.3"/>
  <pageSetup paperSize="9" scale="1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A142"/>
  <sheetViews>
    <sheetView topLeftCell="A34" zoomScale="110" zoomScaleNormal="110" workbookViewId="0">
      <selection activeCell="I59" sqref="I59"/>
    </sheetView>
  </sheetViews>
  <sheetFormatPr defaultColWidth="9" defaultRowHeight="15" x14ac:dyDescent="0.25"/>
  <cols>
    <col min="1" max="2" width="9.5" style="3" customWidth="1"/>
    <col min="3" max="3" width="9.5" style="4" customWidth="1"/>
    <col min="4" max="4" width="6" style="3" customWidth="1"/>
    <col min="5" max="5" width="9" style="3" bestFit="1" customWidth="1"/>
    <col min="6" max="6" width="5.33203125" style="3" customWidth="1"/>
    <col min="7" max="7" width="6.58203125" style="5" customWidth="1"/>
    <col min="8" max="8" width="6.58203125" style="4" customWidth="1"/>
    <col min="9" max="9" width="4.58203125" style="5" customWidth="1"/>
    <col min="10" max="10" width="6.58203125" style="5" customWidth="1"/>
    <col min="11" max="11" width="6.58203125" style="4" customWidth="1"/>
    <col min="12" max="12" width="4.58203125" style="4" customWidth="1"/>
    <col min="13" max="13" width="6.58203125" style="5" customWidth="1"/>
    <col min="14" max="14" width="6.58203125" style="4" customWidth="1"/>
    <col min="15" max="15" width="4.58203125" style="5" customWidth="1"/>
    <col min="16" max="16" width="6.58203125" style="6" customWidth="1"/>
    <col min="17" max="17" width="7.58203125" style="6" customWidth="1"/>
    <col min="18" max="18" width="6.58203125" style="3" customWidth="1"/>
    <col min="19" max="19" width="7.5" style="7" customWidth="1"/>
    <col min="20" max="20" width="7.08203125" style="3" customWidth="1"/>
    <col min="21" max="21" width="5.5" style="4" customWidth="1"/>
    <col min="22" max="22" width="8" style="4" customWidth="1"/>
    <col min="23" max="23" width="8.33203125" style="4" customWidth="1"/>
    <col min="24" max="26" width="8.58203125" style="3" customWidth="1"/>
    <col min="27" max="27" width="11.08203125" style="3" customWidth="1"/>
    <col min="28" max="28" width="9.58203125" style="3" customWidth="1"/>
    <col min="29" max="85" width="9" style="3"/>
    <col min="86" max="86" width="3.08203125" style="3" customWidth="1"/>
    <col min="87" max="87" width="13.08203125" style="3" customWidth="1"/>
    <col min="88" max="88" width="4.58203125" style="3" customWidth="1"/>
    <col min="89" max="89" width="11.25" style="3" customWidth="1"/>
    <col min="90" max="255" width="9" style="3"/>
  </cols>
  <sheetData>
    <row r="1" spans="1:261" ht="15" customHeight="1" x14ac:dyDescent="0.25">
      <c r="A1" s="8" t="s">
        <v>0</v>
      </c>
      <c r="B1" s="8"/>
      <c r="C1" s="9"/>
      <c r="T1" s="10"/>
    </row>
    <row r="2" spans="1:261" s="1" customFormat="1" ht="17.5" x14ac:dyDescent="0.25">
      <c r="A2" s="11" t="s">
        <v>354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  <c r="Z2" s="12"/>
      <c r="AA2" s="12"/>
      <c r="AB2" s="12"/>
      <c r="AC2" s="12"/>
      <c r="AD2" s="12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61" s="2" customFormat="1" ht="15.5" x14ac:dyDescent="0.25">
      <c r="A3" s="13" t="s">
        <v>1</v>
      </c>
      <c r="B3" s="13"/>
      <c r="C3" s="13" t="s">
        <v>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R3" s="14"/>
      <c r="S3" s="15"/>
      <c r="T3" s="14"/>
      <c r="U3" s="14"/>
      <c r="V3" s="16"/>
      <c r="X3" s="13" t="s">
        <v>3</v>
      </c>
    </row>
    <row r="4" spans="1:261" ht="41.15" customHeight="1" x14ac:dyDescent="0.25">
      <c r="A4" s="17" t="s">
        <v>4</v>
      </c>
      <c r="B4" s="17" t="s">
        <v>5</v>
      </c>
      <c r="C4" s="18" t="s">
        <v>6</v>
      </c>
      <c r="D4" s="17" t="s">
        <v>7</v>
      </c>
      <c r="E4" s="17" t="s">
        <v>8</v>
      </c>
      <c r="F4" s="17" t="s">
        <v>9</v>
      </c>
      <c r="G4" s="19" t="s">
        <v>10</v>
      </c>
      <c r="H4" s="18" t="s">
        <v>11</v>
      </c>
      <c r="I4" s="19" t="s">
        <v>12</v>
      </c>
      <c r="J4" s="19" t="s">
        <v>13</v>
      </c>
      <c r="K4" s="18" t="s">
        <v>14</v>
      </c>
      <c r="L4" s="18" t="s">
        <v>15</v>
      </c>
      <c r="M4" s="19" t="s">
        <v>16</v>
      </c>
      <c r="N4" s="18" t="s">
        <v>17</v>
      </c>
      <c r="O4" s="19" t="s">
        <v>18</v>
      </c>
      <c r="P4" s="19" t="s">
        <v>19</v>
      </c>
      <c r="Q4" s="18" t="s">
        <v>20</v>
      </c>
      <c r="R4" s="19" t="s">
        <v>21</v>
      </c>
      <c r="S4" s="19" t="s">
        <v>22</v>
      </c>
      <c r="T4" s="18" t="s">
        <v>23</v>
      </c>
      <c r="U4" s="19" t="s">
        <v>24</v>
      </c>
      <c r="V4" s="19" t="s">
        <v>25</v>
      </c>
      <c r="W4" s="19" t="s">
        <v>26</v>
      </c>
      <c r="X4" s="18" t="s">
        <v>27</v>
      </c>
      <c r="Y4" s="20" t="s">
        <v>28</v>
      </c>
      <c r="Z4" s="19" t="s">
        <v>29</v>
      </c>
      <c r="AA4" s="18" t="s">
        <v>30</v>
      </c>
      <c r="AB4" s="18" t="s">
        <v>31</v>
      </c>
      <c r="AC4" s="18" t="s">
        <v>32</v>
      </c>
      <c r="AD4" s="21" t="s">
        <v>33</v>
      </c>
      <c r="IV4" s="3"/>
      <c r="IW4" s="3"/>
      <c r="IX4" s="3"/>
      <c r="IY4" s="3"/>
      <c r="IZ4" s="3"/>
      <c r="JA4" s="3"/>
    </row>
    <row r="5" spans="1:261" s="74" customFormat="1" ht="15" customHeight="1" x14ac:dyDescent="0.25">
      <c r="A5" s="76" t="s">
        <v>34</v>
      </c>
      <c r="B5" s="76" t="s">
        <v>67</v>
      </c>
      <c r="C5" s="76">
        <v>2025</v>
      </c>
      <c r="D5" s="76" t="s">
        <v>555</v>
      </c>
      <c r="E5" s="76">
        <v>2508110312</v>
      </c>
      <c r="F5" s="76" t="s">
        <v>356</v>
      </c>
      <c r="G5" s="77">
        <v>86.616</v>
      </c>
      <c r="H5" s="77">
        <v>14.55</v>
      </c>
      <c r="I5" s="77">
        <v>100</v>
      </c>
      <c r="J5" s="77">
        <v>90.13</v>
      </c>
      <c r="K5" s="77">
        <v>6</v>
      </c>
      <c r="L5" s="77">
        <v>96.13</v>
      </c>
      <c r="M5" s="77">
        <v>86.15</v>
      </c>
      <c r="N5" s="77">
        <v>0</v>
      </c>
      <c r="O5" s="77">
        <v>86.15</v>
      </c>
      <c r="P5" s="77">
        <v>60</v>
      </c>
      <c r="Q5" s="77">
        <v>20</v>
      </c>
      <c r="R5" s="77">
        <v>80</v>
      </c>
      <c r="S5" s="77">
        <v>60</v>
      </c>
      <c r="T5" s="77">
        <v>18.5</v>
      </c>
      <c r="U5" s="77">
        <v>78.5</v>
      </c>
      <c r="V5" s="77">
        <f t="shared" ref="V5:V68" si="0">I5*0.1+L5*0.75+O5*0.05+R5*0.05+U5*0.05</f>
        <v>94.33</v>
      </c>
      <c r="W5" s="76">
        <v>1</v>
      </c>
      <c r="X5" s="76">
        <v>7</v>
      </c>
      <c r="Y5" s="76" t="s">
        <v>36</v>
      </c>
      <c r="Z5" s="76">
        <v>122</v>
      </c>
      <c r="AA5" s="37" t="s">
        <v>37</v>
      </c>
      <c r="AB5" s="37" t="s">
        <v>51</v>
      </c>
      <c r="AC5" s="37" t="s">
        <v>44</v>
      </c>
      <c r="AD5" s="76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  <c r="IU5" s="78"/>
    </row>
    <row r="6" spans="1:261" s="74" customFormat="1" ht="15" customHeight="1" x14ac:dyDescent="0.25">
      <c r="A6" s="76" t="s">
        <v>34</v>
      </c>
      <c r="B6" s="76" t="s">
        <v>67</v>
      </c>
      <c r="C6" s="76">
        <v>2025</v>
      </c>
      <c r="D6" s="76" t="s">
        <v>357</v>
      </c>
      <c r="E6" s="79">
        <v>2508110283</v>
      </c>
      <c r="F6" s="76" t="s">
        <v>358</v>
      </c>
      <c r="G6" s="77">
        <v>86.05</v>
      </c>
      <c r="H6" s="77">
        <v>10.15</v>
      </c>
      <c r="I6" s="77">
        <v>96.1</v>
      </c>
      <c r="J6" s="77">
        <v>90.33</v>
      </c>
      <c r="K6" s="77">
        <v>6</v>
      </c>
      <c r="L6" s="77">
        <v>96.33</v>
      </c>
      <c r="M6" s="77">
        <v>90.9</v>
      </c>
      <c r="N6" s="77">
        <v>0</v>
      </c>
      <c r="O6" s="77">
        <v>90.9</v>
      </c>
      <c r="P6" s="77">
        <v>60</v>
      </c>
      <c r="Q6" s="77">
        <v>0</v>
      </c>
      <c r="R6" s="77">
        <v>60</v>
      </c>
      <c r="S6" s="77">
        <v>60</v>
      </c>
      <c r="T6" s="77">
        <v>11</v>
      </c>
      <c r="U6" s="77">
        <v>71</v>
      </c>
      <c r="V6" s="77">
        <f t="shared" si="0"/>
        <v>92.952500000000001</v>
      </c>
      <c r="W6" s="76">
        <v>2</v>
      </c>
      <c r="X6" s="76">
        <v>6</v>
      </c>
      <c r="Y6" s="76" t="s">
        <v>36</v>
      </c>
      <c r="Z6" s="76">
        <v>122</v>
      </c>
      <c r="AA6" s="37" t="s">
        <v>37</v>
      </c>
      <c r="AB6" s="37"/>
      <c r="AC6" s="37" t="s">
        <v>44</v>
      </c>
      <c r="AD6" s="76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  <c r="IU6" s="78"/>
    </row>
    <row r="7" spans="1:261" s="75" customFormat="1" ht="15" customHeight="1" x14ac:dyDescent="0.25">
      <c r="A7" s="36" t="s">
        <v>34</v>
      </c>
      <c r="B7" s="36" t="s">
        <v>67</v>
      </c>
      <c r="C7" s="36">
        <v>2025</v>
      </c>
      <c r="D7" s="36" t="s">
        <v>359</v>
      </c>
      <c r="E7" s="36">
        <v>2508110228</v>
      </c>
      <c r="F7" s="36" t="s">
        <v>360</v>
      </c>
      <c r="G7" s="80">
        <v>84.35</v>
      </c>
      <c r="H7" s="80">
        <v>3.75</v>
      </c>
      <c r="I7" s="80">
        <v>88.1</v>
      </c>
      <c r="J7" s="80">
        <v>92.53</v>
      </c>
      <c r="K7" s="80">
        <v>3</v>
      </c>
      <c r="L7" s="80">
        <v>95.53</v>
      </c>
      <c r="M7" s="80">
        <v>84.45</v>
      </c>
      <c r="N7" s="80">
        <v>0</v>
      </c>
      <c r="O7" s="80">
        <v>84.45</v>
      </c>
      <c r="P7" s="80">
        <v>58.8</v>
      </c>
      <c r="Q7" s="80">
        <v>0.3</v>
      </c>
      <c r="R7" s="80">
        <v>59.1</v>
      </c>
      <c r="S7" s="80">
        <v>60</v>
      </c>
      <c r="T7" s="80">
        <v>11</v>
      </c>
      <c r="U7" s="80">
        <v>71</v>
      </c>
      <c r="V7" s="80">
        <f t="shared" si="0"/>
        <v>91.185000000000002</v>
      </c>
      <c r="W7" s="36">
        <v>3</v>
      </c>
      <c r="X7" s="36">
        <v>2</v>
      </c>
      <c r="Y7" s="76" t="s">
        <v>36</v>
      </c>
      <c r="Z7" s="36">
        <v>122</v>
      </c>
      <c r="AA7" s="37" t="s">
        <v>37</v>
      </c>
      <c r="AB7" s="37"/>
      <c r="AC7" s="37" t="s">
        <v>38</v>
      </c>
      <c r="AD7" s="36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8"/>
      <c r="HB7" s="78"/>
      <c r="HC7" s="78"/>
      <c r="HD7" s="7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  <c r="IU7" s="78"/>
    </row>
    <row r="8" spans="1:261" s="75" customFormat="1" ht="15" customHeight="1" x14ac:dyDescent="0.25">
      <c r="A8" s="36" t="s">
        <v>34</v>
      </c>
      <c r="B8" s="36" t="s">
        <v>67</v>
      </c>
      <c r="C8" s="36">
        <v>2025</v>
      </c>
      <c r="D8" s="36" t="s">
        <v>359</v>
      </c>
      <c r="E8" s="36">
        <v>2508110227</v>
      </c>
      <c r="F8" s="36" t="s">
        <v>361</v>
      </c>
      <c r="G8" s="80">
        <v>84.5</v>
      </c>
      <c r="H8" s="80">
        <v>5.4749999999999996</v>
      </c>
      <c r="I8" s="80">
        <v>89.974999999999994</v>
      </c>
      <c r="J8" s="80">
        <v>90.53</v>
      </c>
      <c r="K8" s="80">
        <v>4</v>
      </c>
      <c r="L8" s="80">
        <v>94.53</v>
      </c>
      <c r="M8" s="80">
        <v>88.15</v>
      </c>
      <c r="N8" s="80">
        <v>0</v>
      </c>
      <c r="O8" s="80">
        <v>88.15</v>
      </c>
      <c r="P8" s="80">
        <v>58.6</v>
      </c>
      <c r="Q8" s="80">
        <v>1</v>
      </c>
      <c r="R8" s="80">
        <v>59.6</v>
      </c>
      <c r="S8" s="80">
        <v>60</v>
      </c>
      <c r="T8" s="80">
        <v>10.5</v>
      </c>
      <c r="U8" s="80">
        <v>70.5</v>
      </c>
      <c r="V8" s="80">
        <f t="shared" si="0"/>
        <v>90.807500000000005</v>
      </c>
      <c r="W8" s="36">
        <v>4</v>
      </c>
      <c r="X8" s="36">
        <v>5</v>
      </c>
      <c r="Y8" s="76" t="s">
        <v>36</v>
      </c>
      <c r="Z8" s="36">
        <v>122</v>
      </c>
      <c r="AA8" s="37" t="s">
        <v>37</v>
      </c>
      <c r="AB8" s="37"/>
      <c r="AC8" s="37" t="s">
        <v>40</v>
      </c>
      <c r="AD8" s="36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  <c r="FH8" s="78"/>
      <c r="FI8" s="78"/>
      <c r="FJ8" s="78"/>
      <c r="FK8" s="78"/>
      <c r="FL8" s="78"/>
      <c r="FM8" s="78"/>
      <c r="FN8" s="78"/>
      <c r="FO8" s="78"/>
      <c r="FP8" s="78"/>
      <c r="FQ8" s="78"/>
      <c r="FR8" s="78"/>
      <c r="FS8" s="78"/>
      <c r="FT8" s="78"/>
      <c r="FU8" s="78"/>
      <c r="FV8" s="78"/>
      <c r="FW8" s="78"/>
      <c r="FX8" s="78"/>
      <c r="FY8" s="78"/>
      <c r="FZ8" s="78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  <c r="GP8" s="78"/>
      <c r="GQ8" s="78"/>
      <c r="GR8" s="78"/>
      <c r="GS8" s="78"/>
      <c r="GT8" s="78"/>
      <c r="GU8" s="78"/>
      <c r="GV8" s="78"/>
      <c r="GW8" s="78"/>
      <c r="GX8" s="78"/>
      <c r="GY8" s="78"/>
      <c r="GZ8" s="78"/>
      <c r="HA8" s="78"/>
      <c r="HB8" s="78"/>
      <c r="HC8" s="78"/>
      <c r="HD8" s="7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  <c r="IU8" s="78"/>
    </row>
    <row r="9" spans="1:261" s="74" customFormat="1" ht="15" customHeight="1" x14ac:dyDescent="0.25">
      <c r="A9" s="76" t="s">
        <v>34</v>
      </c>
      <c r="B9" s="76" t="s">
        <v>67</v>
      </c>
      <c r="C9" s="76">
        <v>2025</v>
      </c>
      <c r="D9" s="76" t="s">
        <v>357</v>
      </c>
      <c r="E9" s="76">
        <v>2508110281</v>
      </c>
      <c r="F9" s="76" t="s">
        <v>362</v>
      </c>
      <c r="G9" s="77">
        <v>86.974999999999994</v>
      </c>
      <c r="H9" s="77">
        <v>7.85</v>
      </c>
      <c r="I9" s="77">
        <v>94.825000000000003</v>
      </c>
      <c r="J9" s="77">
        <v>87.93</v>
      </c>
      <c r="K9" s="77">
        <v>5.5</v>
      </c>
      <c r="L9" s="77">
        <v>93.43</v>
      </c>
      <c r="M9" s="77">
        <v>86.2</v>
      </c>
      <c r="N9" s="77">
        <v>0</v>
      </c>
      <c r="O9" s="77">
        <v>86.2</v>
      </c>
      <c r="P9" s="77">
        <v>59</v>
      </c>
      <c r="Q9" s="77">
        <v>0</v>
      </c>
      <c r="R9" s="77">
        <v>59</v>
      </c>
      <c r="S9" s="77">
        <v>60</v>
      </c>
      <c r="T9" s="77">
        <v>10</v>
      </c>
      <c r="U9" s="77">
        <v>70</v>
      </c>
      <c r="V9" s="77">
        <f t="shared" si="0"/>
        <v>90.314999999999998</v>
      </c>
      <c r="W9" s="76">
        <v>5</v>
      </c>
      <c r="X9" s="76">
        <v>16</v>
      </c>
      <c r="Y9" s="76" t="s">
        <v>36</v>
      </c>
      <c r="Z9" s="76">
        <v>122</v>
      </c>
      <c r="AA9" s="37" t="s">
        <v>37</v>
      </c>
      <c r="AB9" s="37"/>
      <c r="AC9" s="37"/>
      <c r="AD9" s="76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  <c r="IU9" s="78"/>
    </row>
    <row r="10" spans="1:261" s="75" customFormat="1" ht="15" customHeight="1" x14ac:dyDescent="0.25">
      <c r="A10" s="36" t="s">
        <v>34</v>
      </c>
      <c r="B10" s="36" t="s">
        <v>67</v>
      </c>
      <c r="C10" s="36">
        <v>2025</v>
      </c>
      <c r="D10" s="36" t="s">
        <v>359</v>
      </c>
      <c r="E10" s="36">
        <v>2508110230</v>
      </c>
      <c r="F10" s="36" t="s">
        <v>363</v>
      </c>
      <c r="G10" s="80">
        <v>83.8</v>
      </c>
      <c r="H10" s="80">
        <v>4.5</v>
      </c>
      <c r="I10" s="80">
        <v>88.3</v>
      </c>
      <c r="J10" s="80">
        <v>93.24</v>
      </c>
      <c r="K10" s="80">
        <v>1</v>
      </c>
      <c r="L10" s="80">
        <v>94.24</v>
      </c>
      <c r="M10" s="80">
        <v>79.5</v>
      </c>
      <c r="N10" s="80">
        <v>0</v>
      </c>
      <c r="O10" s="80">
        <v>79.5</v>
      </c>
      <c r="P10" s="80">
        <v>57.6</v>
      </c>
      <c r="Q10" s="80">
        <v>0</v>
      </c>
      <c r="R10" s="80">
        <v>57.6</v>
      </c>
      <c r="S10" s="80">
        <v>60</v>
      </c>
      <c r="T10" s="80">
        <v>11</v>
      </c>
      <c r="U10" s="80">
        <v>71</v>
      </c>
      <c r="V10" s="80">
        <f t="shared" si="0"/>
        <v>89.915000000000006</v>
      </c>
      <c r="W10" s="36">
        <v>6</v>
      </c>
      <c r="X10" s="81">
        <v>1</v>
      </c>
      <c r="Y10" s="76" t="s">
        <v>36</v>
      </c>
      <c r="Z10" s="36">
        <v>122</v>
      </c>
      <c r="AA10" s="37" t="s">
        <v>37</v>
      </c>
      <c r="AB10" s="37"/>
      <c r="AC10" s="37" t="s">
        <v>38</v>
      </c>
      <c r="AD10" s="36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  <c r="IU10" s="78"/>
    </row>
    <row r="11" spans="1:261" s="74" customFormat="1" ht="15" customHeight="1" x14ac:dyDescent="0.25">
      <c r="A11" s="76" t="s">
        <v>34</v>
      </c>
      <c r="B11" s="76" t="s">
        <v>67</v>
      </c>
      <c r="C11" s="76">
        <v>2025</v>
      </c>
      <c r="D11" s="76" t="s">
        <v>357</v>
      </c>
      <c r="E11" s="79">
        <v>2508110285</v>
      </c>
      <c r="F11" s="76" t="s">
        <v>364</v>
      </c>
      <c r="G11" s="77">
        <v>86.4</v>
      </c>
      <c r="H11" s="77">
        <v>10.35</v>
      </c>
      <c r="I11" s="77">
        <v>96.75</v>
      </c>
      <c r="J11" s="77">
        <v>88.42</v>
      </c>
      <c r="K11" s="77">
        <v>3</v>
      </c>
      <c r="L11" s="77">
        <v>91.42</v>
      </c>
      <c r="M11" s="77">
        <v>94.5</v>
      </c>
      <c r="N11" s="77">
        <v>1.75</v>
      </c>
      <c r="O11" s="77">
        <v>96.25</v>
      </c>
      <c r="P11" s="77">
        <v>59.2</v>
      </c>
      <c r="Q11" s="77">
        <v>0</v>
      </c>
      <c r="R11" s="77">
        <v>59.2</v>
      </c>
      <c r="S11" s="77">
        <v>60</v>
      </c>
      <c r="T11" s="77">
        <v>10.5</v>
      </c>
      <c r="U11" s="77">
        <v>70.5</v>
      </c>
      <c r="V11" s="77">
        <f t="shared" si="0"/>
        <v>89.537499999999994</v>
      </c>
      <c r="W11" s="76">
        <v>7</v>
      </c>
      <c r="X11" s="76">
        <v>14</v>
      </c>
      <c r="Y11" s="76" t="s">
        <v>36</v>
      </c>
      <c r="Z11" s="76">
        <v>122</v>
      </c>
      <c r="AA11" s="37" t="s">
        <v>48</v>
      </c>
      <c r="AB11" s="37" t="s">
        <v>51</v>
      </c>
      <c r="AC11" s="37"/>
      <c r="AD11" s="76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  <c r="IN11" s="78"/>
      <c r="IO11" s="78"/>
      <c r="IP11" s="78"/>
      <c r="IQ11" s="78"/>
      <c r="IR11" s="78"/>
      <c r="IS11" s="78"/>
      <c r="IT11" s="78"/>
      <c r="IU11" s="78"/>
    </row>
    <row r="12" spans="1:261" s="74" customFormat="1" ht="15" customHeight="1" x14ac:dyDescent="0.25">
      <c r="A12" s="76" t="s">
        <v>34</v>
      </c>
      <c r="B12" s="76" t="s">
        <v>67</v>
      </c>
      <c r="C12" s="76">
        <v>2025</v>
      </c>
      <c r="D12" s="76" t="s">
        <v>355</v>
      </c>
      <c r="E12" s="76">
        <v>2508110315</v>
      </c>
      <c r="F12" s="76" t="s">
        <v>365</v>
      </c>
      <c r="G12" s="77">
        <v>86.695999999999998</v>
      </c>
      <c r="H12" s="77">
        <v>9.25</v>
      </c>
      <c r="I12" s="77">
        <v>95.945999999999998</v>
      </c>
      <c r="J12" s="77">
        <v>90.13</v>
      </c>
      <c r="K12" s="77">
        <v>1</v>
      </c>
      <c r="L12" s="77">
        <v>91.13</v>
      </c>
      <c r="M12" s="77">
        <v>87.9</v>
      </c>
      <c r="N12" s="77">
        <v>0</v>
      </c>
      <c r="O12" s="77">
        <v>87.9</v>
      </c>
      <c r="P12" s="77">
        <v>57.4</v>
      </c>
      <c r="Q12" s="77">
        <v>2</v>
      </c>
      <c r="R12" s="77">
        <v>59.4</v>
      </c>
      <c r="S12" s="77">
        <v>60</v>
      </c>
      <c r="T12" s="77">
        <v>11</v>
      </c>
      <c r="U12" s="77">
        <v>71</v>
      </c>
      <c r="V12" s="77">
        <f t="shared" si="0"/>
        <v>88.857100000000003</v>
      </c>
      <c r="W12" s="76">
        <v>8</v>
      </c>
      <c r="X12" s="76">
        <v>7</v>
      </c>
      <c r="Y12" s="76" t="s">
        <v>36</v>
      </c>
      <c r="Z12" s="76">
        <v>122</v>
      </c>
      <c r="AA12" s="37" t="s">
        <v>48</v>
      </c>
      <c r="AB12" s="37"/>
      <c r="AC12" s="37" t="s">
        <v>40</v>
      </c>
      <c r="AD12" s="76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/>
      <c r="II12" s="78"/>
      <c r="IJ12" s="78"/>
      <c r="IK12" s="78"/>
      <c r="IL12" s="78"/>
      <c r="IM12" s="78"/>
      <c r="IN12" s="78"/>
      <c r="IO12" s="78"/>
      <c r="IP12" s="78"/>
      <c r="IQ12" s="78"/>
      <c r="IR12" s="78"/>
      <c r="IS12" s="78"/>
      <c r="IT12" s="78"/>
      <c r="IU12" s="78"/>
    </row>
    <row r="13" spans="1:261" s="75" customFormat="1" ht="15" customHeight="1" x14ac:dyDescent="0.25">
      <c r="A13" s="36" t="s">
        <v>34</v>
      </c>
      <c r="B13" s="36" t="s">
        <v>67</v>
      </c>
      <c r="C13" s="36">
        <v>2025</v>
      </c>
      <c r="D13" s="36" t="s">
        <v>359</v>
      </c>
      <c r="E13" s="36">
        <v>2508110240</v>
      </c>
      <c r="F13" s="36" t="s">
        <v>366</v>
      </c>
      <c r="G13" s="80">
        <v>85.45</v>
      </c>
      <c r="H13" s="80">
        <v>3</v>
      </c>
      <c r="I13" s="80">
        <v>88.45</v>
      </c>
      <c r="J13" s="80">
        <v>90.8</v>
      </c>
      <c r="K13" s="80">
        <v>1</v>
      </c>
      <c r="L13" s="80">
        <v>91.8</v>
      </c>
      <c r="M13" s="80">
        <v>74.400000000000006</v>
      </c>
      <c r="N13" s="80">
        <v>0</v>
      </c>
      <c r="O13" s="80">
        <v>74.400000000000006</v>
      </c>
      <c r="P13" s="80">
        <v>57</v>
      </c>
      <c r="Q13" s="80">
        <v>1.8</v>
      </c>
      <c r="R13" s="80">
        <v>58.8</v>
      </c>
      <c r="S13" s="80">
        <v>60</v>
      </c>
      <c r="T13" s="80">
        <v>10.5</v>
      </c>
      <c r="U13" s="80">
        <v>70.5</v>
      </c>
      <c r="V13" s="80">
        <f t="shared" si="0"/>
        <v>87.88</v>
      </c>
      <c r="W13" s="36">
        <v>9</v>
      </c>
      <c r="X13" s="36">
        <v>4</v>
      </c>
      <c r="Y13" s="76" t="s">
        <v>36</v>
      </c>
      <c r="Z13" s="36">
        <v>122</v>
      </c>
      <c r="AA13" s="37" t="s">
        <v>48</v>
      </c>
      <c r="AB13" s="37"/>
      <c r="AC13" s="37" t="s">
        <v>40</v>
      </c>
      <c r="AD13" s="36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8"/>
      <c r="GF13" s="78"/>
      <c r="GG13" s="78"/>
      <c r="GH13" s="78"/>
      <c r="GI13" s="78"/>
      <c r="GJ13" s="78"/>
      <c r="GK13" s="78"/>
      <c r="GL13" s="78"/>
      <c r="GM13" s="78"/>
      <c r="GN13" s="78"/>
      <c r="GO13" s="78"/>
      <c r="GP13" s="78"/>
      <c r="GQ13" s="78"/>
      <c r="GR13" s="78"/>
      <c r="GS13" s="78"/>
      <c r="GT13" s="78"/>
      <c r="GU13" s="78"/>
      <c r="GV13" s="78"/>
      <c r="GW13" s="78"/>
      <c r="GX13" s="78"/>
      <c r="GY13" s="78"/>
      <c r="GZ13" s="78"/>
      <c r="HA13" s="78"/>
      <c r="HB13" s="78"/>
      <c r="HC13" s="78"/>
      <c r="HD13" s="78"/>
      <c r="HE13" s="78"/>
      <c r="HF13" s="78"/>
      <c r="HG13" s="78"/>
      <c r="HH13" s="78"/>
      <c r="HI13" s="78"/>
      <c r="HJ13" s="78"/>
      <c r="HK13" s="78"/>
      <c r="HL13" s="78"/>
      <c r="HM13" s="78"/>
      <c r="HN13" s="78"/>
      <c r="HO13" s="78"/>
      <c r="HP13" s="78"/>
      <c r="HQ13" s="78"/>
      <c r="HR13" s="78"/>
      <c r="HS13" s="78"/>
      <c r="HT13" s="78"/>
      <c r="HU13" s="78"/>
      <c r="HV13" s="78"/>
      <c r="HW13" s="78"/>
      <c r="HX13" s="78"/>
      <c r="HY13" s="78"/>
      <c r="HZ13" s="78"/>
      <c r="IA13" s="78"/>
      <c r="IB13" s="78"/>
      <c r="IC13" s="78"/>
      <c r="ID13" s="78"/>
      <c r="IE13" s="78"/>
      <c r="IF13" s="78"/>
      <c r="IG13" s="78"/>
      <c r="IH13" s="78"/>
      <c r="II13" s="78"/>
      <c r="IJ13" s="78"/>
      <c r="IK13" s="78"/>
      <c r="IL13" s="78"/>
      <c r="IM13" s="78"/>
      <c r="IN13" s="78"/>
      <c r="IO13" s="78"/>
      <c r="IP13" s="78"/>
      <c r="IQ13" s="78"/>
      <c r="IR13" s="78"/>
      <c r="IS13" s="78"/>
      <c r="IT13" s="78"/>
      <c r="IU13" s="78"/>
    </row>
    <row r="14" spans="1:261" s="75" customFormat="1" ht="15" customHeight="1" x14ac:dyDescent="0.25">
      <c r="A14" s="36" t="s">
        <v>34</v>
      </c>
      <c r="B14" s="36" t="s">
        <v>67</v>
      </c>
      <c r="C14" s="36">
        <v>2025</v>
      </c>
      <c r="D14" s="76" t="s">
        <v>357</v>
      </c>
      <c r="E14" s="41">
        <v>2508110309</v>
      </c>
      <c r="F14" s="36" t="s">
        <v>367</v>
      </c>
      <c r="G14" s="80">
        <v>86.28</v>
      </c>
      <c r="H14" s="80">
        <v>3.5</v>
      </c>
      <c r="I14" s="80">
        <v>89.78</v>
      </c>
      <c r="J14" s="80">
        <v>90.91</v>
      </c>
      <c r="K14" s="80">
        <v>1</v>
      </c>
      <c r="L14" s="80">
        <v>91.91</v>
      </c>
      <c r="M14" s="80">
        <v>80.599999999999994</v>
      </c>
      <c r="N14" s="80">
        <v>0</v>
      </c>
      <c r="O14" s="80">
        <v>80.599999999999994</v>
      </c>
      <c r="P14" s="80">
        <v>57.2</v>
      </c>
      <c r="Q14" s="80">
        <v>0</v>
      </c>
      <c r="R14" s="80">
        <v>57.2</v>
      </c>
      <c r="S14" s="80">
        <v>60</v>
      </c>
      <c r="T14" s="80">
        <v>0.5</v>
      </c>
      <c r="U14" s="80">
        <v>60.5</v>
      </c>
      <c r="V14" s="80">
        <f t="shared" si="0"/>
        <v>87.825500000000005</v>
      </c>
      <c r="W14" s="36">
        <v>10</v>
      </c>
      <c r="X14" s="36">
        <v>3</v>
      </c>
      <c r="Y14" s="76" t="s">
        <v>36</v>
      </c>
      <c r="Z14" s="36">
        <v>122</v>
      </c>
      <c r="AA14" s="37" t="s">
        <v>48</v>
      </c>
      <c r="AB14" s="37"/>
      <c r="AC14" s="37" t="s">
        <v>40</v>
      </c>
      <c r="AD14" s="36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/>
      <c r="HN14" s="78"/>
      <c r="HO14" s="78"/>
      <c r="HP14" s="78"/>
      <c r="HQ14" s="78"/>
      <c r="HR14" s="78"/>
      <c r="HS14" s="78"/>
      <c r="HT14" s="78"/>
      <c r="HU14" s="78"/>
      <c r="HV14" s="78"/>
      <c r="HW14" s="78"/>
      <c r="HX14" s="78"/>
      <c r="HY14" s="78"/>
      <c r="HZ14" s="78"/>
      <c r="IA14" s="78"/>
      <c r="IB14" s="78"/>
      <c r="IC14" s="78"/>
      <c r="ID14" s="78"/>
      <c r="IE14" s="78"/>
      <c r="IF14" s="78"/>
      <c r="IG14" s="78"/>
      <c r="IH14" s="78"/>
      <c r="II14" s="78"/>
      <c r="IJ14" s="78"/>
      <c r="IK14" s="78"/>
      <c r="IL14" s="78"/>
      <c r="IM14" s="78"/>
      <c r="IN14" s="78"/>
      <c r="IO14" s="78"/>
      <c r="IP14" s="78"/>
      <c r="IQ14" s="78"/>
      <c r="IR14" s="78"/>
      <c r="IS14" s="78"/>
      <c r="IT14" s="78"/>
      <c r="IU14" s="78"/>
    </row>
    <row r="15" spans="1:261" s="74" customFormat="1" ht="15" customHeight="1" x14ac:dyDescent="0.25">
      <c r="A15" s="76" t="s">
        <v>34</v>
      </c>
      <c r="B15" s="76" t="s">
        <v>67</v>
      </c>
      <c r="C15" s="76">
        <v>2025</v>
      </c>
      <c r="D15" s="76" t="s">
        <v>368</v>
      </c>
      <c r="E15" s="76">
        <v>2508110251</v>
      </c>
      <c r="F15" s="76" t="s">
        <v>369</v>
      </c>
      <c r="G15" s="77">
        <v>86.55</v>
      </c>
      <c r="H15" s="77">
        <v>3.5</v>
      </c>
      <c r="I15" s="77">
        <v>90.05</v>
      </c>
      <c r="J15" s="77">
        <v>89.29</v>
      </c>
      <c r="K15" s="77">
        <v>1.5</v>
      </c>
      <c r="L15" s="77">
        <v>90.79</v>
      </c>
      <c r="M15" s="77">
        <v>82</v>
      </c>
      <c r="N15" s="77">
        <v>0</v>
      </c>
      <c r="O15" s="77">
        <v>82</v>
      </c>
      <c r="P15" s="77">
        <v>57.2</v>
      </c>
      <c r="Q15" s="77">
        <v>0</v>
      </c>
      <c r="R15" s="77">
        <v>57.2</v>
      </c>
      <c r="S15" s="77">
        <v>60</v>
      </c>
      <c r="T15" s="77">
        <v>5</v>
      </c>
      <c r="U15" s="77">
        <v>65</v>
      </c>
      <c r="V15" s="77">
        <f t="shared" si="0"/>
        <v>87.307500000000005</v>
      </c>
      <c r="W15" s="76">
        <v>11</v>
      </c>
      <c r="X15" s="76">
        <v>11</v>
      </c>
      <c r="Y15" s="76" t="s">
        <v>36</v>
      </c>
      <c r="Z15" s="76">
        <v>122</v>
      </c>
      <c r="AA15" s="37" t="s">
        <v>48</v>
      </c>
      <c r="AB15" s="37"/>
      <c r="AC15" s="37" t="s">
        <v>40</v>
      </c>
      <c r="AD15" s="76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F15" s="78"/>
      <c r="HG15" s="78"/>
      <c r="HH15" s="78"/>
      <c r="HI15" s="78"/>
      <c r="HJ15" s="78"/>
      <c r="HK15" s="78"/>
      <c r="HL15" s="78"/>
      <c r="HM15" s="78"/>
      <c r="HN15" s="78"/>
      <c r="HO15" s="78"/>
      <c r="HP15" s="78"/>
      <c r="HQ15" s="78"/>
      <c r="HR15" s="78"/>
      <c r="HS15" s="78"/>
      <c r="HT15" s="78"/>
      <c r="HU15" s="78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  <c r="IH15" s="78"/>
      <c r="II15" s="78"/>
      <c r="IJ15" s="78"/>
      <c r="IK15" s="78"/>
      <c r="IL15" s="78"/>
      <c r="IM15" s="78"/>
      <c r="IN15" s="78"/>
      <c r="IO15" s="78"/>
      <c r="IP15" s="78"/>
      <c r="IQ15" s="78"/>
      <c r="IR15" s="78"/>
      <c r="IS15" s="78"/>
      <c r="IT15" s="78"/>
      <c r="IU15" s="78"/>
    </row>
    <row r="16" spans="1:261" s="75" customFormat="1" ht="15" customHeight="1" x14ac:dyDescent="0.25">
      <c r="A16" s="36" t="s">
        <v>34</v>
      </c>
      <c r="B16" s="36" t="s">
        <v>67</v>
      </c>
      <c r="C16" s="36">
        <v>2025</v>
      </c>
      <c r="D16" s="76" t="s">
        <v>368</v>
      </c>
      <c r="E16" s="36">
        <v>2421110150</v>
      </c>
      <c r="F16" s="36" t="s">
        <v>370</v>
      </c>
      <c r="G16" s="80">
        <v>86.88</v>
      </c>
      <c r="H16" s="80">
        <v>3</v>
      </c>
      <c r="I16" s="80">
        <v>89.88</v>
      </c>
      <c r="J16" s="80">
        <v>86</v>
      </c>
      <c r="K16" s="80">
        <v>4</v>
      </c>
      <c r="L16" s="80">
        <v>90</v>
      </c>
      <c r="M16" s="80">
        <v>81.25</v>
      </c>
      <c r="N16" s="80">
        <v>0</v>
      </c>
      <c r="O16" s="80">
        <v>81.25</v>
      </c>
      <c r="P16" s="80">
        <v>58.6</v>
      </c>
      <c r="Q16" s="80">
        <v>0</v>
      </c>
      <c r="R16" s="80">
        <v>58.6</v>
      </c>
      <c r="S16" s="80">
        <v>60</v>
      </c>
      <c r="T16" s="80">
        <v>11</v>
      </c>
      <c r="U16" s="80">
        <v>71</v>
      </c>
      <c r="V16" s="80">
        <f t="shared" si="0"/>
        <v>87.030500000000004</v>
      </c>
      <c r="W16" s="36">
        <v>12</v>
      </c>
      <c r="X16" s="36">
        <v>28</v>
      </c>
      <c r="Y16" s="76" t="s">
        <v>36</v>
      </c>
      <c r="Z16" s="36">
        <v>122</v>
      </c>
      <c r="AA16" s="37" t="s">
        <v>48</v>
      </c>
      <c r="AB16" s="37"/>
      <c r="AC16" s="37"/>
      <c r="AD16" s="36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  <c r="IH16" s="78"/>
      <c r="II16" s="78"/>
      <c r="IJ16" s="78"/>
      <c r="IK16" s="78"/>
      <c r="IL16" s="78"/>
      <c r="IM16" s="78"/>
      <c r="IN16" s="78"/>
      <c r="IO16" s="78"/>
      <c r="IP16" s="78"/>
      <c r="IQ16" s="78"/>
      <c r="IR16" s="78"/>
      <c r="IS16" s="78"/>
      <c r="IT16" s="78"/>
      <c r="IU16" s="78"/>
    </row>
    <row r="17" spans="1:255" s="74" customFormat="1" ht="15" customHeight="1" x14ac:dyDescent="0.25">
      <c r="A17" s="76" t="s">
        <v>34</v>
      </c>
      <c r="B17" s="76" t="s">
        <v>67</v>
      </c>
      <c r="C17" s="76">
        <v>2025</v>
      </c>
      <c r="D17" s="36" t="s">
        <v>359</v>
      </c>
      <c r="E17" s="76">
        <v>2508110222</v>
      </c>
      <c r="F17" s="76" t="s">
        <v>371</v>
      </c>
      <c r="G17" s="77">
        <v>85.98</v>
      </c>
      <c r="H17" s="77">
        <v>4.07</v>
      </c>
      <c r="I17" s="77">
        <v>90.05</v>
      </c>
      <c r="J17" s="77">
        <v>88.51</v>
      </c>
      <c r="K17" s="77">
        <v>1.5</v>
      </c>
      <c r="L17" s="77">
        <v>90.01</v>
      </c>
      <c r="M17" s="77">
        <v>81.45</v>
      </c>
      <c r="N17" s="77">
        <v>0</v>
      </c>
      <c r="O17" s="77">
        <v>81.45</v>
      </c>
      <c r="P17" s="77">
        <v>57.4</v>
      </c>
      <c r="Q17" s="77">
        <v>0</v>
      </c>
      <c r="R17" s="77">
        <v>57.4</v>
      </c>
      <c r="S17" s="77">
        <v>60</v>
      </c>
      <c r="T17" s="77">
        <v>7.25</v>
      </c>
      <c r="U17" s="77">
        <v>67.25</v>
      </c>
      <c r="V17" s="77">
        <f t="shared" si="0"/>
        <v>86.817499999999995</v>
      </c>
      <c r="W17" s="76">
        <v>13</v>
      </c>
      <c r="X17" s="76">
        <v>12</v>
      </c>
      <c r="Y17" s="76" t="s">
        <v>36</v>
      </c>
      <c r="Z17" s="76">
        <v>122</v>
      </c>
      <c r="AA17" s="37" t="s">
        <v>48</v>
      </c>
      <c r="AB17" s="37"/>
      <c r="AC17" s="37" t="s">
        <v>40</v>
      </c>
      <c r="AD17" s="76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/>
      <c r="II17" s="78"/>
      <c r="IJ17" s="78"/>
      <c r="IK17" s="78"/>
      <c r="IL17" s="78"/>
      <c r="IM17" s="78"/>
      <c r="IN17" s="78"/>
      <c r="IO17" s="78"/>
      <c r="IP17" s="78"/>
      <c r="IQ17" s="78"/>
      <c r="IR17" s="78"/>
      <c r="IS17" s="78"/>
      <c r="IT17" s="78"/>
      <c r="IU17" s="78"/>
    </row>
    <row r="18" spans="1:255" s="74" customFormat="1" ht="15" customHeight="1" x14ac:dyDescent="0.25">
      <c r="A18" s="76" t="s">
        <v>34</v>
      </c>
      <c r="B18" s="76" t="s">
        <v>67</v>
      </c>
      <c r="C18" s="76">
        <v>2025</v>
      </c>
      <c r="D18" s="76" t="s">
        <v>355</v>
      </c>
      <c r="E18" s="76">
        <v>2508110313</v>
      </c>
      <c r="F18" s="76" t="s">
        <v>372</v>
      </c>
      <c r="G18" s="77">
        <v>86.8</v>
      </c>
      <c r="H18" s="77">
        <v>6.45</v>
      </c>
      <c r="I18" s="77">
        <v>93.25</v>
      </c>
      <c r="J18" s="77">
        <v>87.51</v>
      </c>
      <c r="K18" s="77">
        <v>1</v>
      </c>
      <c r="L18" s="77">
        <v>88.51</v>
      </c>
      <c r="M18" s="77">
        <v>85.575000000000003</v>
      </c>
      <c r="N18" s="77">
        <v>0</v>
      </c>
      <c r="O18" s="77">
        <v>85.575000000000003</v>
      </c>
      <c r="P18" s="77">
        <v>60</v>
      </c>
      <c r="Q18" s="77">
        <v>2</v>
      </c>
      <c r="R18" s="77">
        <v>62</v>
      </c>
      <c r="S18" s="77">
        <v>60</v>
      </c>
      <c r="T18" s="77">
        <v>12.5</v>
      </c>
      <c r="U18" s="77">
        <v>72.5</v>
      </c>
      <c r="V18" s="77">
        <f t="shared" si="0"/>
        <v>86.711250000000007</v>
      </c>
      <c r="W18" s="76">
        <v>14</v>
      </c>
      <c r="X18" s="76">
        <v>17</v>
      </c>
      <c r="Y18" s="76" t="s">
        <v>36</v>
      </c>
      <c r="Z18" s="76">
        <v>122</v>
      </c>
      <c r="AA18" s="37" t="s">
        <v>48</v>
      </c>
      <c r="AB18" s="37"/>
      <c r="AC18" s="37"/>
      <c r="AD18" s="76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</row>
    <row r="19" spans="1:255" s="74" customFormat="1" ht="15" customHeight="1" x14ac:dyDescent="0.25">
      <c r="A19" s="76" t="s">
        <v>34</v>
      </c>
      <c r="B19" s="76" t="s">
        <v>67</v>
      </c>
      <c r="C19" s="76">
        <v>2025</v>
      </c>
      <c r="D19" s="76" t="s">
        <v>368</v>
      </c>
      <c r="E19" s="76">
        <v>2508110254</v>
      </c>
      <c r="F19" s="76" t="s">
        <v>373</v>
      </c>
      <c r="G19" s="77">
        <v>85.96</v>
      </c>
      <c r="H19" s="77">
        <v>4.75</v>
      </c>
      <c r="I19" s="77">
        <v>90.71</v>
      </c>
      <c r="J19" s="77">
        <v>88.49</v>
      </c>
      <c r="K19" s="77">
        <v>1</v>
      </c>
      <c r="L19" s="77">
        <v>89.49</v>
      </c>
      <c r="M19" s="77">
        <v>74.75</v>
      </c>
      <c r="N19" s="77">
        <v>0</v>
      </c>
      <c r="O19" s="77">
        <v>74.75</v>
      </c>
      <c r="P19" s="77">
        <v>60</v>
      </c>
      <c r="Q19" s="77">
        <v>0</v>
      </c>
      <c r="R19" s="77">
        <v>60</v>
      </c>
      <c r="S19" s="77">
        <v>60</v>
      </c>
      <c r="T19" s="77">
        <v>11.9</v>
      </c>
      <c r="U19" s="77">
        <v>71.900000000000006</v>
      </c>
      <c r="V19" s="77">
        <f t="shared" si="0"/>
        <v>86.521000000000001</v>
      </c>
      <c r="W19" s="76">
        <v>15</v>
      </c>
      <c r="X19" s="76">
        <v>13</v>
      </c>
      <c r="Y19" s="76" t="s">
        <v>36</v>
      </c>
      <c r="Z19" s="76">
        <v>122</v>
      </c>
      <c r="AA19" s="37" t="s">
        <v>48</v>
      </c>
      <c r="AB19" s="37"/>
      <c r="AC19" s="37"/>
      <c r="AD19" s="76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8"/>
      <c r="GF19" s="78"/>
      <c r="GG19" s="78"/>
      <c r="GH19" s="78"/>
      <c r="GI19" s="78"/>
      <c r="GJ19" s="78"/>
      <c r="GK19" s="78"/>
      <c r="GL19" s="78"/>
      <c r="GM19" s="78"/>
      <c r="GN19" s="78"/>
      <c r="GO19" s="78"/>
      <c r="GP19" s="78"/>
      <c r="GQ19" s="78"/>
      <c r="GR19" s="78"/>
      <c r="GS19" s="78"/>
      <c r="GT19" s="78"/>
      <c r="GU19" s="78"/>
      <c r="GV19" s="78"/>
      <c r="GW19" s="78"/>
      <c r="GX19" s="78"/>
      <c r="GY19" s="78"/>
      <c r="GZ19" s="78"/>
      <c r="HA19" s="78"/>
      <c r="HB19" s="78"/>
      <c r="HC19" s="78"/>
      <c r="HD19" s="78"/>
      <c r="HE19" s="78"/>
      <c r="HF19" s="78"/>
      <c r="HG19" s="78"/>
      <c r="HH19" s="78"/>
      <c r="HI19" s="78"/>
      <c r="HJ19" s="78"/>
      <c r="HK19" s="78"/>
      <c r="HL19" s="78"/>
      <c r="HM19" s="78"/>
      <c r="HN19" s="78"/>
      <c r="HO19" s="78"/>
      <c r="HP19" s="78"/>
      <c r="HQ19" s="78"/>
      <c r="HR19" s="78"/>
      <c r="HS19" s="78"/>
      <c r="HT19" s="78"/>
      <c r="HU19" s="78"/>
      <c r="HV19" s="78"/>
      <c r="HW19" s="78"/>
      <c r="HX19" s="78"/>
      <c r="HY19" s="78"/>
      <c r="HZ19" s="78"/>
      <c r="IA19" s="78"/>
      <c r="IB19" s="78"/>
      <c r="IC19" s="78"/>
      <c r="ID19" s="78"/>
      <c r="IE19" s="78"/>
      <c r="IF19" s="78"/>
      <c r="IG19" s="78"/>
      <c r="IH19" s="78"/>
      <c r="II19" s="78"/>
      <c r="IJ19" s="78"/>
      <c r="IK19" s="78"/>
      <c r="IL19" s="78"/>
      <c r="IM19" s="78"/>
      <c r="IN19" s="78"/>
      <c r="IO19" s="78"/>
      <c r="IP19" s="78"/>
      <c r="IQ19" s="78"/>
      <c r="IR19" s="78"/>
      <c r="IS19" s="78"/>
      <c r="IT19" s="78"/>
      <c r="IU19" s="78"/>
    </row>
    <row r="20" spans="1:255" s="74" customFormat="1" ht="15" customHeight="1" x14ac:dyDescent="0.25">
      <c r="A20" s="76" t="s">
        <v>34</v>
      </c>
      <c r="B20" s="76" t="s">
        <v>67</v>
      </c>
      <c r="C20" s="76">
        <v>2025</v>
      </c>
      <c r="D20" s="76" t="s">
        <v>368</v>
      </c>
      <c r="E20" s="76">
        <v>2508110274</v>
      </c>
      <c r="F20" s="76" t="s">
        <v>374</v>
      </c>
      <c r="G20" s="77">
        <v>86.58</v>
      </c>
      <c r="H20" s="77">
        <v>4.6500000000000004</v>
      </c>
      <c r="I20" s="77">
        <v>91.23</v>
      </c>
      <c r="J20" s="77">
        <v>88.33</v>
      </c>
      <c r="K20" s="77">
        <v>1</v>
      </c>
      <c r="L20" s="77">
        <v>89.33</v>
      </c>
      <c r="M20" s="77">
        <v>75.7</v>
      </c>
      <c r="N20" s="77">
        <v>0</v>
      </c>
      <c r="O20" s="77">
        <v>75.7</v>
      </c>
      <c r="P20" s="77">
        <v>57.2</v>
      </c>
      <c r="Q20" s="77">
        <v>2</v>
      </c>
      <c r="R20" s="77">
        <v>59.2</v>
      </c>
      <c r="S20" s="77">
        <v>60</v>
      </c>
      <c r="T20" s="77">
        <v>10</v>
      </c>
      <c r="U20" s="77">
        <v>70</v>
      </c>
      <c r="V20" s="77">
        <f t="shared" si="0"/>
        <v>86.365499999999997</v>
      </c>
      <c r="W20" s="76">
        <v>16</v>
      </c>
      <c r="X20" s="76">
        <v>15</v>
      </c>
      <c r="Y20" s="76" t="s">
        <v>36</v>
      </c>
      <c r="Z20" s="76">
        <v>122</v>
      </c>
      <c r="AA20" s="37" t="s">
        <v>48</v>
      </c>
      <c r="AB20" s="37"/>
      <c r="AC20" s="37"/>
      <c r="AD20" s="76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  <c r="GP20" s="78"/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8"/>
      <c r="HB20" s="78"/>
      <c r="HC20" s="78"/>
      <c r="HD20" s="78"/>
      <c r="HE20" s="78"/>
      <c r="HF20" s="78"/>
      <c r="HG20" s="78"/>
      <c r="HH20" s="78"/>
      <c r="HI20" s="78"/>
      <c r="HJ20" s="78"/>
      <c r="HK20" s="78"/>
      <c r="HL20" s="78"/>
      <c r="HM20" s="78"/>
      <c r="HN20" s="78"/>
      <c r="HO20" s="78"/>
      <c r="HP20" s="78"/>
      <c r="HQ20" s="78"/>
      <c r="HR20" s="78"/>
      <c r="HS20" s="78"/>
      <c r="HT20" s="78"/>
      <c r="HU20" s="78"/>
      <c r="HV20" s="78"/>
      <c r="HW20" s="78"/>
      <c r="HX20" s="78"/>
      <c r="HY20" s="78"/>
      <c r="HZ20" s="78"/>
      <c r="IA20" s="78"/>
      <c r="IB20" s="78"/>
      <c r="IC20" s="78"/>
      <c r="ID20" s="78"/>
      <c r="IE20" s="78"/>
      <c r="IF20" s="78"/>
      <c r="IG20" s="78"/>
      <c r="IH20" s="78"/>
      <c r="II20" s="78"/>
      <c r="IJ20" s="78"/>
      <c r="IK20" s="78"/>
      <c r="IL20" s="78"/>
      <c r="IM20" s="78"/>
      <c r="IN20" s="78"/>
      <c r="IO20" s="78"/>
      <c r="IP20" s="78"/>
      <c r="IQ20" s="78"/>
      <c r="IR20" s="78"/>
      <c r="IS20" s="78"/>
      <c r="IT20" s="78"/>
      <c r="IU20" s="78"/>
    </row>
    <row r="21" spans="1:255" s="74" customFormat="1" ht="15" customHeight="1" x14ac:dyDescent="0.25">
      <c r="A21" s="76" t="s">
        <v>34</v>
      </c>
      <c r="B21" s="76" t="s">
        <v>67</v>
      </c>
      <c r="C21" s="76">
        <v>2025</v>
      </c>
      <c r="D21" s="76" t="s">
        <v>355</v>
      </c>
      <c r="E21" s="76">
        <v>2508110316</v>
      </c>
      <c r="F21" s="76" t="s">
        <v>375</v>
      </c>
      <c r="G21" s="77">
        <v>86.855999999999995</v>
      </c>
      <c r="H21" s="77">
        <v>6.75</v>
      </c>
      <c r="I21" s="77">
        <v>93.605999999999995</v>
      </c>
      <c r="J21" s="77">
        <v>86.29</v>
      </c>
      <c r="K21" s="77">
        <v>1</v>
      </c>
      <c r="L21" s="77">
        <v>87.29</v>
      </c>
      <c r="M21" s="77">
        <v>83.3</v>
      </c>
      <c r="N21" s="77">
        <v>0</v>
      </c>
      <c r="O21" s="77">
        <v>83.3</v>
      </c>
      <c r="P21" s="77">
        <v>57.6</v>
      </c>
      <c r="Q21" s="77">
        <v>3</v>
      </c>
      <c r="R21" s="77">
        <v>60.6</v>
      </c>
      <c r="S21" s="77">
        <v>60</v>
      </c>
      <c r="T21" s="77">
        <v>16</v>
      </c>
      <c r="U21" s="77">
        <v>76</v>
      </c>
      <c r="V21" s="77">
        <f t="shared" si="0"/>
        <v>85.823099999999997</v>
      </c>
      <c r="W21" s="76">
        <v>17</v>
      </c>
      <c r="X21" s="76">
        <v>25</v>
      </c>
      <c r="Y21" s="76" t="s">
        <v>36</v>
      </c>
      <c r="Z21" s="76">
        <v>122</v>
      </c>
      <c r="AA21" s="37" t="s">
        <v>48</v>
      </c>
      <c r="AB21" s="37"/>
      <c r="AC21" s="37"/>
      <c r="AD21" s="76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8"/>
      <c r="GF21" s="78"/>
      <c r="GG21" s="78"/>
      <c r="GH21" s="78"/>
      <c r="GI21" s="78"/>
      <c r="GJ21" s="78"/>
      <c r="GK21" s="78"/>
      <c r="GL21" s="78"/>
      <c r="GM21" s="78"/>
      <c r="GN21" s="78"/>
      <c r="GO21" s="78"/>
      <c r="GP21" s="78"/>
      <c r="GQ21" s="78"/>
      <c r="GR21" s="78"/>
      <c r="GS21" s="78"/>
      <c r="GT21" s="78"/>
      <c r="GU21" s="78"/>
      <c r="GV21" s="78"/>
      <c r="GW21" s="78"/>
      <c r="GX21" s="78"/>
      <c r="GY21" s="78"/>
      <c r="GZ21" s="78"/>
      <c r="HA21" s="78"/>
      <c r="HB21" s="78"/>
      <c r="HC21" s="78"/>
      <c r="HD21" s="78"/>
      <c r="HE21" s="78"/>
      <c r="HF21" s="78"/>
      <c r="HG21" s="78"/>
      <c r="HH21" s="78"/>
      <c r="HI21" s="78"/>
      <c r="HJ21" s="78"/>
      <c r="HK21" s="78"/>
      <c r="HL21" s="78"/>
      <c r="HM21" s="78"/>
      <c r="HN21" s="78"/>
      <c r="HO21" s="78"/>
      <c r="HP21" s="78"/>
      <c r="HQ21" s="78"/>
      <c r="HR21" s="78"/>
      <c r="HS21" s="78"/>
      <c r="HT21" s="78"/>
      <c r="HU21" s="78"/>
      <c r="HV21" s="78"/>
      <c r="HW21" s="78"/>
      <c r="HX21" s="78"/>
      <c r="HY21" s="78"/>
      <c r="HZ21" s="78"/>
      <c r="IA21" s="78"/>
      <c r="IB21" s="78"/>
      <c r="IC21" s="78"/>
      <c r="ID21" s="78"/>
      <c r="IE21" s="78"/>
      <c r="IF21" s="78"/>
      <c r="IG21" s="78"/>
      <c r="IH21" s="78"/>
      <c r="II21" s="78"/>
      <c r="IJ21" s="78"/>
      <c r="IK21" s="78"/>
      <c r="IL21" s="78"/>
      <c r="IM21" s="78"/>
      <c r="IN21" s="78"/>
      <c r="IO21" s="78"/>
      <c r="IP21" s="78"/>
      <c r="IQ21" s="78"/>
      <c r="IR21" s="78"/>
      <c r="IS21" s="78"/>
      <c r="IT21" s="78"/>
      <c r="IU21" s="78"/>
    </row>
    <row r="22" spans="1:255" s="74" customFormat="1" ht="15" customHeight="1" x14ac:dyDescent="0.25">
      <c r="A22" s="76" t="s">
        <v>34</v>
      </c>
      <c r="B22" s="76" t="s">
        <v>67</v>
      </c>
      <c r="C22" s="76">
        <v>2025</v>
      </c>
      <c r="D22" s="76" t="s">
        <v>357</v>
      </c>
      <c r="E22" s="76">
        <v>2508110306</v>
      </c>
      <c r="F22" s="76" t="s">
        <v>376</v>
      </c>
      <c r="G22" s="77">
        <v>84.03</v>
      </c>
      <c r="H22" s="77">
        <v>9</v>
      </c>
      <c r="I22" s="77">
        <v>93.03</v>
      </c>
      <c r="J22" s="77">
        <v>87.36</v>
      </c>
      <c r="K22" s="77">
        <v>1</v>
      </c>
      <c r="L22" s="77">
        <v>88.36</v>
      </c>
      <c r="M22" s="77">
        <v>75.05</v>
      </c>
      <c r="N22" s="77">
        <v>0</v>
      </c>
      <c r="O22" s="77">
        <v>75.05</v>
      </c>
      <c r="P22" s="77">
        <v>59.2</v>
      </c>
      <c r="Q22" s="77">
        <v>0</v>
      </c>
      <c r="R22" s="77">
        <v>59.2</v>
      </c>
      <c r="S22" s="77">
        <v>60</v>
      </c>
      <c r="T22" s="77">
        <v>10</v>
      </c>
      <c r="U22" s="77">
        <v>70</v>
      </c>
      <c r="V22" s="77">
        <f t="shared" si="0"/>
        <v>85.785499999999999</v>
      </c>
      <c r="W22" s="76">
        <v>18</v>
      </c>
      <c r="X22" s="76">
        <v>18</v>
      </c>
      <c r="Y22" s="76" t="s">
        <v>36</v>
      </c>
      <c r="Z22" s="76">
        <v>122</v>
      </c>
      <c r="AA22" s="37" t="s">
        <v>48</v>
      </c>
      <c r="AB22" s="37"/>
      <c r="AC22" s="37"/>
      <c r="AD22" s="76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8"/>
      <c r="GF22" s="78"/>
      <c r="GG22" s="78"/>
      <c r="GH22" s="78"/>
      <c r="GI22" s="78"/>
      <c r="GJ22" s="78"/>
      <c r="GK22" s="78"/>
      <c r="GL22" s="78"/>
      <c r="GM22" s="78"/>
      <c r="GN22" s="78"/>
      <c r="GO22" s="78"/>
      <c r="GP22" s="78"/>
      <c r="GQ22" s="78"/>
      <c r="GR22" s="78"/>
      <c r="GS22" s="78"/>
      <c r="GT22" s="78"/>
      <c r="GU22" s="78"/>
      <c r="GV22" s="78"/>
      <c r="GW22" s="78"/>
      <c r="GX22" s="78"/>
      <c r="GY22" s="78"/>
      <c r="GZ22" s="78"/>
      <c r="HA22" s="78"/>
      <c r="HB22" s="78"/>
      <c r="HC22" s="78"/>
      <c r="HD22" s="78"/>
      <c r="HE22" s="78"/>
      <c r="HF22" s="78"/>
      <c r="HG22" s="78"/>
      <c r="HH22" s="78"/>
      <c r="HI22" s="78"/>
      <c r="HJ22" s="78"/>
      <c r="HK22" s="78"/>
      <c r="HL22" s="78"/>
      <c r="HM22" s="78"/>
      <c r="HN22" s="78"/>
      <c r="HO22" s="78"/>
      <c r="HP22" s="78"/>
      <c r="HQ22" s="78"/>
      <c r="HR22" s="78"/>
      <c r="HS22" s="78"/>
      <c r="HT22" s="78"/>
      <c r="HU22" s="78"/>
      <c r="HV22" s="78"/>
      <c r="HW22" s="78"/>
      <c r="HX22" s="78"/>
      <c r="HY22" s="78"/>
      <c r="HZ22" s="78"/>
      <c r="IA22" s="78"/>
      <c r="IB22" s="78"/>
      <c r="IC22" s="78"/>
      <c r="ID22" s="78"/>
      <c r="IE22" s="78"/>
      <c r="IF22" s="78"/>
      <c r="IG22" s="78"/>
      <c r="IH22" s="78"/>
      <c r="II22" s="78"/>
      <c r="IJ22" s="78"/>
      <c r="IK22" s="78"/>
      <c r="IL22" s="78"/>
      <c r="IM22" s="78"/>
      <c r="IN22" s="78"/>
      <c r="IO22" s="78"/>
      <c r="IP22" s="78"/>
      <c r="IQ22" s="78"/>
      <c r="IR22" s="78"/>
      <c r="IS22" s="78"/>
      <c r="IT22" s="78"/>
      <c r="IU22" s="78"/>
    </row>
    <row r="23" spans="1:255" s="74" customFormat="1" ht="15" customHeight="1" x14ac:dyDescent="0.25">
      <c r="A23" s="76" t="s">
        <v>34</v>
      </c>
      <c r="B23" s="76" t="s">
        <v>67</v>
      </c>
      <c r="C23" s="76">
        <v>2025</v>
      </c>
      <c r="D23" s="76" t="s">
        <v>359</v>
      </c>
      <c r="E23" s="76">
        <v>2508110174</v>
      </c>
      <c r="F23" s="76" t="s">
        <v>377</v>
      </c>
      <c r="G23" s="77">
        <v>84.67</v>
      </c>
      <c r="H23" s="77">
        <v>6.1</v>
      </c>
      <c r="I23" s="77">
        <v>90.77</v>
      </c>
      <c r="J23" s="77">
        <v>86.12</v>
      </c>
      <c r="K23" s="77">
        <v>1</v>
      </c>
      <c r="L23" s="77">
        <v>87.12</v>
      </c>
      <c r="M23" s="77">
        <v>97.15</v>
      </c>
      <c r="N23" s="77">
        <v>1</v>
      </c>
      <c r="O23" s="77">
        <v>98.15</v>
      </c>
      <c r="P23" s="77">
        <v>57.6</v>
      </c>
      <c r="Q23" s="77">
        <v>0.6</v>
      </c>
      <c r="R23" s="77">
        <v>58.2</v>
      </c>
      <c r="S23" s="77">
        <v>60</v>
      </c>
      <c r="T23" s="77">
        <v>7.5</v>
      </c>
      <c r="U23" s="77">
        <v>67.5</v>
      </c>
      <c r="V23" s="77">
        <f t="shared" si="0"/>
        <v>85.609499999999997</v>
      </c>
      <c r="W23" s="76">
        <v>19</v>
      </c>
      <c r="X23" s="76">
        <v>27</v>
      </c>
      <c r="Y23" s="76" t="s">
        <v>36</v>
      </c>
      <c r="Z23" s="76">
        <v>122</v>
      </c>
      <c r="AA23" s="37" t="s">
        <v>56</v>
      </c>
      <c r="AB23" s="37"/>
      <c r="AC23" s="37"/>
      <c r="AD23" s="76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78"/>
      <c r="FO23" s="78"/>
      <c r="FP23" s="78"/>
      <c r="FQ23" s="78"/>
      <c r="FR23" s="78"/>
      <c r="FS23" s="78"/>
      <c r="FT23" s="78"/>
      <c r="FU23" s="78"/>
      <c r="FV23" s="78"/>
      <c r="FW23" s="78"/>
      <c r="FX23" s="78"/>
      <c r="FY23" s="78"/>
      <c r="FZ23" s="78"/>
      <c r="GA23" s="78"/>
      <c r="GB23" s="78"/>
      <c r="GC23" s="78"/>
      <c r="GD23" s="78"/>
      <c r="GE23" s="78"/>
      <c r="GF23" s="78"/>
      <c r="GG23" s="78"/>
      <c r="GH23" s="78"/>
      <c r="GI23" s="78"/>
      <c r="GJ23" s="78"/>
      <c r="GK23" s="78"/>
      <c r="GL23" s="78"/>
      <c r="GM23" s="78"/>
      <c r="GN23" s="78"/>
      <c r="GO23" s="78"/>
      <c r="GP23" s="78"/>
      <c r="GQ23" s="78"/>
      <c r="GR23" s="78"/>
      <c r="GS23" s="78"/>
      <c r="GT23" s="78"/>
      <c r="GU23" s="78"/>
      <c r="GV23" s="78"/>
      <c r="GW23" s="78"/>
      <c r="GX23" s="78"/>
      <c r="GY23" s="78"/>
      <c r="GZ23" s="78"/>
      <c r="HA23" s="78"/>
      <c r="HB23" s="78"/>
      <c r="HC23" s="78"/>
      <c r="HD23" s="78"/>
      <c r="HE23" s="78"/>
      <c r="HF23" s="78"/>
      <c r="HG23" s="78"/>
      <c r="HH23" s="78"/>
      <c r="HI23" s="78"/>
      <c r="HJ23" s="78"/>
      <c r="HK23" s="78"/>
      <c r="HL23" s="78"/>
      <c r="HM23" s="78"/>
      <c r="HN23" s="78"/>
      <c r="HO23" s="78"/>
      <c r="HP23" s="78"/>
      <c r="HQ23" s="78"/>
      <c r="HR23" s="78"/>
      <c r="HS23" s="78"/>
      <c r="HT23" s="78"/>
      <c r="HU23" s="78"/>
      <c r="HV23" s="78"/>
      <c r="HW23" s="78"/>
      <c r="HX23" s="78"/>
      <c r="HY23" s="78"/>
      <c r="HZ23" s="78"/>
      <c r="IA23" s="78"/>
      <c r="IB23" s="78"/>
      <c r="IC23" s="78"/>
      <c r="ID23" s="78"/>
      <c r="IE23" s="78"/>
      <c r="IF23" s="78"/>
      <c r="IG23" s="78"/>
      <c r="IH23" s="78"/>
      <c r="II23" s="78"/>
      <c r="IJ23" s="78"/>
      <c r="IK23" s="78"/>
      <c r="IL23" s="78"/>
      <c r="IM23" s="78"/>
      <c r="IN23" s="78"/>
      <c r="IO23" s="78"/>
      <c r="IP23" s="78"/>
      <c r="IQ23" s="78"/>
      <c r="IR23" s="78"/>
      <c r="IS23" s="78"/>
      <c r="IT23" s="78"/>
      <c r="IU23" s="78"/>
    </row>
    <row r="24" spans="1:255" s="74" customFormat="1" ht="15" customHeight="1" x14ac:dyDescent="0.25">
      <c r="A24" s="76" t="s">
        <v>34</v>
      </c>
      <c r="B24" s="76" t="s">
        <v>67</v>
      </c>
      <c r="C24" s="76">
        <v>2025</v>
      </c>
      <c r="D24" s="76" t="s">
        <v>359</v>
      </c>
      <c r="E24" s="76">
        <v>2508110224</v>
      </c>
      <c r="F24" s="76" t="s">
        <v>378</v>
      </c>
      <c r="G24" s="77">
        <v>86.45</v>
      </c>
      <c r="H24" s="77">
        <v>2</v>
      </c>
      <c r="I24" s="77">
        <v>88.45</v>
      </c>
      <c r="J24" s="77">
        <v>85.22</v>
      </c>
      <c r="K24" s="77">
        <v>3</v>
      </c>
      <c r="L24" s="77">
        <v>88.22</v>
      </c>
      <c r="M24" s="77">
        <v>82.25</v>
      </c>
      <c r="N24" s="77">
        <v>0</v>
      </c>
      <c r="O24" s="77">
        <v>82.25</v>
      </c>
      <c r="P24" s="77">
        <v>58.2</v>
      </c>
      <c r="Q24" s="77">
        <v>0</v>
      </c>
      <c r="R24" s="77">
        <v>58.2</v>
      </c>
      <c r="S24" s="77">
        <v>60</v>
      </c>
      <c r="T24" s="77">
        <v>11</v>
      </c>
      <c r="U24" s="77">
        <v>71</v>
      </c>
      <c r="V24" s="77">
        <f t="shared" si="0"/>
        <v>85.582499999999996</v>
      </c>
      <c r="W24" s="76">
        <v>20</v>
      </c>
      <c r="X24" s="76">
        <v>31</v>
      </c>
      <c r="Y24" s="82" t="s">
        <v>57</v>
      </c>
      <c r="Z24" s="76">
        <v>122</v>
      </c>
      <c r="AA24" s="37" t="s">
        <v>52</v>
      </c>
      <c r="AB24" s="37"/>
      <c r="AC24" s="37"/>
      <c r="AD24" s="76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  <c r="FN24" s="78"/>
      <c r="FO24" s="78"/>
      <c r="FP24" s="78"/>
      <c r="FQ24" s="78"/>
      <c r="FR24" s="78"/>
      <c r="FS24" s="78"/>
      <c r="FT24" s="78"/>
      <c r="FU24" s="78"/>
      <c r="FV24" s="78"/>
      <c r="FW24" s="78"/>
      <c r="FX24" s="78"/>
      <c r="FY24" s="78"/>
      <c r="FZ24" s="78"/>
      <c r="GA24" s="78"/>
      <c r="GB24" s="78"/>
      <c r="GC24" s="78"/>
      <c r="GD24" s="78"/>
      <c r="GE24" s="78"/>
      <c r="GF24" s="78"/>
      <c r="GG24" s="78"/>
      <c r="GH24" s="78"/>
      <c r="GI24" s="78"/>
      <c r="GJ24" s="78"/>
      <c r="GK24" s="78"/>
      <c r="GL24" s="78"/>
      <c r="GM24" s="78"/>
      <c r="GN24" s="78"/>
      <c r="GO24" s="78"/>
      <c r="GP24" s="78"/>
      <c r="GQ24" s="78"/>
      <c r="GR24" s="78"/>
      <c r="GS24" s="78"/>
      <c r="GT24" s="78"/>
      <c r="GU24" s="78"/>
      <c r="GV24" s="78"/>
      <c r="GW24" s="78"/>
      <c r="GX24" s="78"/>
      <c r="GY24" s="78"/>
      <c r="GZ24" s="78"/>
      <c r="HA24" s="78"/>
      <c r="HB24" s="78"/>
      <c r="HC24" s="78"/>
      <c r="HD24" s="78"/>
      <c r="HE24" s="78"/>
      <c r="HF24" s="78"/>
      <c r="HG24" s="78"/>
      <c r="HH24" s="78"/>
      <c r="HI24" s="78"/>
      <c r="HJ24" s="78"/>
      <c r="HK24" s="78"/>
      <c r="HL24" s="78"/>
      <c r="HM24" s="78"/>
      <c r="HN24" s="78"/>
      <c r="HO24" s="78"/>
      <c r="HP24" s="78"/>
      <c r="HQ24" s="78"/>
      <c r="HR24" s="78"/>
      <c r="HS24" s="78"/>
      <c r="HT24" s="78"/>
      <c r="HU24" s="78"/>
      <c r="HV24" s="78"/>
      <c r="HW24" s="78"/>
      <c r="HX24" s="78"/>
      <c r="HY24" s="78"/>
      <c r="HZ24" s="78"/>
      <c r="IA24" s="78"/>
      <c r="IB24" s="78"/>
      <c r="IC24" s="78"/>
      <c r="ID24" s="78"/>
      <c r="IE24" s="78"/>
      <c r="IF24" s="78"/>
      <c r="IG24" s="78"/>
      <c r="IH24" s="78"/>
      <c r="II24" s="78"/>
      <c r="IJ24" s="78"/>
      <c r="IK24" s="78"/>
      <c r="IL24" s="78"/>
      <c r="IM24" s="78"/>
      <c r="IN24" s="78"/>
      <c r="IO24" s="78"/>
      <c r="IP24" s="78"/>
      <c r="IQ24" s="78"/>
      <c r="IR24" s="78"/>
      <c r="IS24" s="78"/>
      <c r="IT24" s="78"/>
      <c r="IU24" s="78"/>
    </row>
    <row r="25" spans="1:255" s="74" customFormat="1" ht="15" customHeight="1" x14ac:dyDescent="0.25">
      <c r="A25" s="76" t="s">
        <v>34</v>
      </c>
      <c r="B25" s="76" t="s">
        <v>67</v>
      </c>
      <c r="C25" s="76">
        <v>2025</v>
      </c>
      <c r="D25" s="76" t="s">
        <v>359</v>
      </c>
      <c r="E25" s="76">
        <v>2508110223</v>
      </c>
      <c r="F25" s="76" t="s">
        <v>379</v>
      </c>
      <c r="G25" s="77">
        <v>86.05</v>
      </c>
      <c r="H25" s="77">
        <v>4.03</v>
      </c>
      <c r="I25" s="77">
        <v>90.08</v>
      </c>
      <c r="J25" s="77">
        <v>85.11</v>
      </c>
      <c r="K25" s="77">
        <v>3</v>
      </c>
      <c r="L25" s="77">
        <v>88.11</v>
      </c>
      <c r="M25" s="77">
        <v>77.05</v>
      </c>
      <c r="N25" s="77">
        <v>0</v>
      </c>
      <c r="O25" s="77">
        <v>77.05</v>
      </c>
      <c r="P25" s="77">
        <v>57</v>
      </c>
      <c r="Q25" s="77">
        <v>0</v>
      </c>
      <c r="R25" s="77">
        <v>57</v>
      </c>
      <c r="S25" s="77">
        <v>60</v>
      </c>
      <c r="T25" s="77">
        <v>10</v>
      </c>
      <c r="U25" s="77">
        <v>70</v>
      </c>
      <c r="V25" s="77">
        <f t="shared" si="0"/>
        <v>85.293000000000006</v>
      </c>
      <c r="W25" s="76">
        <v>21</v>
      </c>
      <c r="X25" s="76">
        <v>32</v>
      </c>
      <c r="Y25" s="82" t="s">
        <v>57</v>
      </c>
      <c r="Z25" s="76">
        <v>122</v>
      </c>
      <c r="AA25" s="37" t="s">
        <v>52</v>
      </c>
      <c r="AB25" s="37"/>
      <c r="AC25" s="37"/>
      <c r="AD25" s="76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8"/>
      <c r="GF25" s="78"/>
      <c r="GG25" s="78"/>
      <c r="GH25" s="78"/>
      <c r="GI25" s="78"/>
      <c r="GJ25" s="78"/>
      <c r="GK25" s="78"/>
      <c r="GL25" s="78"/>
      <c r="GM25" s="78"/>
      <c r="GN25" s="78"/>
      <c r="GO25" s="78"/>
      <c r="GP25" s="78"/>
      <c r="GQ25" s="78"/>
      <c r="GR25" s="78"/>
      <c r="GS25" s="78"/>
      <c r="GT25" s="78"/>
      <c r="GU25" s="78"/>
      <c r="GV25" s="78"/>
      <c r="GW25" s="78"/>
      <c r="GX25" s="78"/>
      <c r="GY25" s="78"/>
      <c r="GZ25" s="78"/>
      <c r="HA25" s="78"/>
      <c r="HB25" s="78"/>
      <c r="HC25" s="78"/>
      <c r="HD25" s="78"/>
      <c r="HE25" s="78"/>
      <c r="HF25" s="78"/>
      <c r="HG25" s="78"/>
      <c r="HH25" s="78"/>
      <c r="HI25" s="78"/>
      <c r="HJ25" s="78"/>
      <c r="HK25" s="78"/>
      <c r="HL25" s="78"/>
      <c r="HM25" s="78"/>
      <c r="HN25" s="78"/>
      <c r="HO25" s="78"/>
      <c r="HP25" s="78"/>
      <c r="HQ25" s="78"/>
      <c r="HR25" s="78"/>
      <c r="HS25" s="78"/>
      <c r="HT25" s="78"/>
      <c r="HU25" s="78"/>
      <c r="HV25" s="78"/>
      <c r="HW25" s="78"/>
      <c r="HX25" s="78"/>
      <c r="HY25" s="78"/>
      <c r="HZ25" s="78"/>
      <c r="IA25" s="78"/>
      <c r="IB25" s="78"/>
      <c r="IC25" s="78"/>
      <c r="ID25" s="78"/>
      <c r="IE25" s="78"/>
      <c r="IF25" s="78"/>
      <c r="IG25" s="78"/>
      <c r="IH25" s="78"/>
      <c r="II25" s="78"/>
      <c r="IJ25" s="78"/>
      <c r="IK25" s="78"/>
      <c r="IL25" s="78"/>
      <c r="IM25" s="78"/>
      <c r="IN25" s="78"/>
      <c r="IO25" s="78"/>
      <c r="IP25" s="78"/>
      <c r="IQ25" s="78"/>
      <c r="IR25" s="78"/>
      <c r="IS25" s="78"/>
      <c r="IT25" s="78"/>
      <c r="IU25" s="78"/>
    </row>
    <row r="26" spans="1:255" s="74" customFormat="1" ht="15" customHeight="1" x14ac:dyDescent="0.25">
      <c r="A26" s="76" t="s">
        <v>34</v>
      </c>
      <c r="B26" s="76" t="s">
        <v>67</v>
      </c>
      <c r="C26" s="76">
        <v>2025</v>
      </c>
      <c r="D26" s="76" t="s">
        <v>355</v>
      </c>
      <c r="E26" s="76">
        <v>2508110314</v>
      </c>
      <c r="F26" s="76" t="s">
        <v>380</v>
      </c>
      <c r="G26" s="77">
        <v>86.488</v>
      </c>
      <c r="H26" s="77">
        <v>8.25</v>
      </c>
      <c r="I26" s="77">
        <v>94.738</v>
      </c>
      <c r="J26" s="77">
        <v>85.04</v>
      </c>
      <c r="K26" s="77">
        <v>1</v>
      </c>
      <c r="L26" s="77">
        <v>86.04</v>
      </c>
      <c r="M26" s="77">
        <v>84.75</v>
      </c>
      <c r="N26" s="77">
        <v>0</v>
      </c>
      <c r="O26" s="77">
        <v>84.75</v>
      </c>
      <c r="P26" s="77">
        <v>58.4</v>
      </c>
      <c r="Q26" s="77">
        <v>2</v>
      </c>
      <c r="R26" s="77">
        <v>60.4</v>
      </c>
      <c r="S26" s="77">
        <v>60</v>
      </c>
      <c r="T26" s="77">
        <v>11</v>
      </c>
      <c r="U26" s="77">
        <v>71</v>
      </c>
      <c r="V26" s="77">
        <f t="shared" si="0"/>
        <v>84.811300000000003</v>
      </c>
      <c r="W26" s="76">
        <v>22</v>
      </c>
      <c r="X26" s="76">
        <v>33</v>
      </c>
      <c r="Y26" s="82" t="s">
        <v>57</v>
      </c>
      <c r="Z26" s="76">
        <v>122</v>
      </c>
      <c r="AA26" s="37" t="s">
        <v>52</v>
      </c>
      <c r="AB26" s="37"/>
      <c r="AC26" s="37"/>
      <c r="AD26" s="76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  <c r="FF26" s="78"/>
      <c r="FG26" s="78"/>
      <c r="FH26" s="78"/>
      <c r="FI26" s="78"/>
      <c r="FJ26" s="78"/>
      <c r="FK26" s="78"/>
      <c r="FL26" s="78"/>
      <c r="FM26" s="78"/>
      <c r="FN26" s="78"/>
      <c r="FO26" s="78"/>
      <c r="FP26" s="78"/>
      <c r="FQ26" s="78"/>
      <c r="FR26" s="78"/>
      <c r="FS26" s="78"/>
      <c r="FT26" s="78"/>
      <c r="FU26" s="78"/>
      <c r="FV26" s="78"/>
      <c r="FW26" s="78"/>
      <c r="FX26" s="78"/>
      <c r="FY26" s="78"/>
      <c r="FZ26" s="78"/>
      <c r="GA26" s="78"/>
      <c r="GB26" s="78"/>
      <c r="GC26" s="78"/>
      <c r="GD26" s="78"/>
      <c r="GE26" s="78"/>
      <c r="GF26" s="78"/>
      <c r="GG26" s="78"/>
      <c r="GH26" s="78"/>
      <c r="GI26" s="78"/>
      <c r="GJ26" s="78"/>
      <c r="GK26" s="78"/>
      <c r="GL26" s="78"/>
      <c r="GM26" s="78"/>
      <c r="GN26" s="78"/>
      <c r="GO26" s="78"/>
      <c r="GP26" s="78"/>
      <c r="GQ26" s="78"/>
      <c r="GR26" s="78"/>
      <c r="GS26" s="78"/>
      <c r="GT26" s="78"/>
      <c r="GU26" s="78"/>
      <c r="GV26" s="78"/>
      <c r="GW26" s="78"/>
      <c r="GX26" s="78"/>
      <c r="GY26" s="78"/>
      <c r="GZ26" s="78"/>
      <c r="HA26" s="78"/>
      <c r="HB26" s="78"/>
      <c r="HC26" s="78"/>
      <c r="HD26" s="78"/>
      <c r="HE26" s="78"/>
      <c r="HF26" s="78"/>
      <c r="HG26" s="78"/>
      <c r="HH26" s="78"/>
      <c r="HI26" s="78"/>
      <c r="HJ26" s="78"/>
      <c r="HK26" s="78"/>
      <c r="HL26" s="78"/>
      <c r="HM26" s="78"/>
      <c r="HN26" s="78"/>
      <c r="HO26" s="78"/>
      <c r="HP26" s="78"/>
      <c r="HQ26" s="78"/>
      <c r="HR26" s="78"/>
      <c r="HS26" s="78"/>
      <c r="HT26" s="78"/>
      <c r="HU26" s="78"/>
      <c r="HV26" s="78"/>
      <c r="HW26" s="78"/>
      <c r="HX26" s="78"/>
      <c r="HY26" s="78"/>
      <c r="HZ26" s="78"/>
      <c r="IA26" s="78"/>
      <c r="IB26" s="78"/>
      <c r="IC26" s="78"/>
      <c r="ID26" s="78"/>
      <c r="IE26" s="78"/>
      <c r="IF26" s="78"/>
      <c r="IG26" s="78"/>
      <c r="IH26" s="78"/>
      <c r="II26" s="78"/>
      <c r="IJ26" s="78"/>
      <c r="IK26" s="78"/>
      <c r="IL26" s="78"/>
      <c r="IM26" s="78"/>
      <c r="IN26" s="78"/>
      <c r="IO26" s="78"/>
      <c r="IP26" s="78"/>
      <c r="IQ26" s="78"/>
      <c r="IR26" s="78"/>
      <c r="IS26" s="78"/>
      <c r="IT26" s="78"/>
      <c r="IU26" s="78"/>
    </row>
    <row r="27" spans="1:255" s="74" customFormat="1" ht="15" customHeight="1" x14ac:dyDescent="0.25">
      <c r="A27" s="76" t="s">
        <v>34</v>
      </c>
      <c r="B27" s="76" t="s">
        <v>67</v>
      </c>
      <c r="C27" s="76">
        <v>2025</v>
      </c>
      <c r="D27" s="76" t="s">
        <v>368</v>
      </c>
      <c r="E27" s="76">
        <v>2515110302</v>
      </c>
      <c r="F27" s="76" t="s">
        <v>381</v>
      </c>
      <c r="G27" s="77">
        <v>86.96</v>
      </c>
      <c r="H27" s="77">
        <v>11</v>
      </c>
      <c r="I27" s="77">
        <v>97.96</v>
      </c>
      <c r="J27" s="77">
        <v>84.55</v>
      </c>
      <c r="K27" s="77">
        <v>1</v>
      </c>
      <c r="L27" s="77">
        <v>85.55</v>
      </c>
      <c r="M27" s="77">
        <v>84.625</v>
      </c>
      <c r="N27" s="77">
        <v>0</v>
      </c>
      <c r="O27" s="77">
        <v>84.625</v>
      </c>
      <c r="P27" s="77">
        <v>58.6</v>
      </c>
      <c r="Q27" s="77">
        <v>0</v>
      </c>
      <c r="R27" s="77">
        <v>58.6</v>
      </c>
      <c r="S27" s="77">
        <v>60</v>
      </c>
      <c r="T27" s="77">
        <v>10</v>
      </c>
      <c r="U27" s="77">
        <v>70</v>
      </c>
      <c r="V27" s="77">
        <f t="shared" si="0"/>
        <v>84.619749999999996</v>
      </c>
      <c r="W27" s="76">
        <v>23</v>
      </c>
      <c r="X27" s="76">
        <v>35</v>
      </c>
      <c r="Y27" s="76" t="s">
        <v>36</v>
      </c>
      <c r="Z27" s="76">
        <v>122</v>
      </c>
      <c r="AA27" s="37" t="s">
        <v>56</v>
      </c>
      <c r="AB27" s="37"/>
      <c r="AC27" s="37"/>
      <c r="AD27" s="76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  <c r="IU27" s="78"/>
    </row>
    <row r="28" spans="1:255" s="74" customFormat="1" ht="15" customHeight="1" x14ac:dyDescent="0.25">
      <c r="A28" s="76" t="s">
        <v>34</v>
      </c>
      <c r="B28" s="76" t="s">
        <v>67</v>
      </c>
      <c r="C28" s="76">
        <v>2025</v>
      </c>
      <c r="D28" s="76" t="s">
        <v>357</v>
      </c>
      <c r="E28" s="76">
        <v>2508110300</v>
      </c>
      <c r="F28" s="76" t="s">
        <v>382</v>
      </c>
      <c r="G28" s="77">
        <v>85.68</v>
      </c>
      <c r="H28" s="77">
        <v>3.65</v>
      </c>
      <c r="I28" s="77">
        <v>89.33</v>
      </c>
      <c r="J28" s="77">
        <v>85.4</v>
      </c>
      <c r="K28" s="77">
        <v>1</v>
      </c>
      <c r="L28" s="77">
        <v>86.4</v>
      </c>
      <c r="M28" s="77">
        <v>78.900000000000006</v>
      </c>
      <c r="N28" s="77">
        <v>0</v>
      </c>
      <c r="O28" s="77">
        <v>78.900000000000006</v>
      </c>
      <c r="P28" s="77">
        <v>59.4</v>
      </c>
      <c r="Q28" s="77">
        <v>0</v>
      </c>
      <c r="R28" s="77">
        <v>59.4</v>
      </c>
      <c r="S28" s="77">
        <v>60</v>
      </c>
      <c r="T28" s="77">
        <v>13</v>
      </c>
      <c r="U28" s="77">
        <v>73</v>
      </c>
      <c r="V28" s="77">
        <f t="shared" si="0"/>
        <v>84.298000000000002</v>
      </c>
      <c r="W28" s="76">
        <v>24</v>
      </c>
      <c r="X28" s="76">
        <v>30</v>
      </c>
      <c r="Y28" s="76" t="s">
        <v>36</v>
      </c>
      <c r="Z28" s="76">
        <v>122</v>
      </c>
      <c r="AA28" s="37" t="s">
        <v>56</v>
      </c>
      <c r="AB28" s="37"/>
      <c r="AC28" s="37"/>
      <c r="AD28" s="76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8"/>
      <c r="IO28" s="78"/>
      <c r="IP28" s="78"/>
      <c r="IQ28" s="78"/>
      <c r="IR28" s="78"/>
      <c r="IS28" s="78"/>
      <c r="IT28" s="78"/>
      <c r="IU28" s="78"/>
    </row>
    <row r="29" spans="1:255" s="74" customFormat="1" ht="15" customHeight="1" x14ac:dyDescent="0.25">
      <c r="A29" s="76" t="s">
        <v>34</v>
      </c>
      <c r="B29" s="76" t="s">
        <v>67</v>
      </c>
      <c r="C29" s="76">
        <v>2025</v>
      </c>
      <c r="D29" s="76" t="s">
        <v>357</v>
      </c>
      <c r="E29" s="76">
        <v>2508110284</v>
      </c>
      <c r="F29" s="76" t="s">
        <v>383</v>
      </c>
      <c r="G29" s="77">
        <v>86.25</v>
      </c>
      <c r="H29" s="77">
        <v>4</v>
      </c>
      <c r="I29" s="77">
        <v>90.25</v>
      </c>
      <c r="J29" s="77">
        <v>86.36</v>
      </c>
      <c r="K29" s="77">
        <v>0</v>
      </c>
      <c r="L29" s="77">
        <v>86.36</v>
      </c>
      <c r="M29" s="77">
        <v>75.8</v>
      </c>
      <c r="N29" s="77">
        <v>0</v>
      </c>
      <c r="O29" s="77">
        <v>75.8</v>
      </c>
      <c r="P29" s="77">
        <v>60</v>
      </c>
      <c r="Q29" s="77">
        <v>0</v>
      </c>
      <c r="R29" s="77">
        <v>60</v>
      </c>
      <c r="S29" s="77">
        <v>60</v>
      </c>
      <c r="T29" s="77">
        <v>13</v>
      </c>
      <c r="U29" s="77">
        <v>73</v>
      </c>
      <c r="V29" s="77">
        <f t="shared" si="0"/>
        <v>84.234999999999999</v>
      </c>
      <c r="W29" s="76">
        <v>25</v>
      </c>
      <c r="X29" s="76">
        <v>24</v>
      </c>
      <c r="Y29" s="76" t="s">
        <v>36</v>
      </c>
      <c r="Z29" s="76">
        <v>122</v>
      </c>
      <c r="AA29" s="37" t="s">
        <v>56</v>
      </c>
      <c r="AB29" s="37"/>
      <c r="AC29" s="37"/>
      <c r="AD29" s="76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  <c r="FV29" s="78"/>
      <c r="FW29" s="78"/>
      <c r="FX29" s="78"/>
      <c r="FY29" s="78"/>
      <c r="FZ29" s="78"/>
      <c r="GA29" s="78"/>
      <c r="GB29" s="78"/>
      <c r="GC29" s="78"/>
      <c r="GD29" s="78"/>
      <c r="GE29" s="78"/>
      <c r="GF29" s="78"/>
      <c r="GG29" s="78"/>
      <c r="GH29" s="78"/>
      <c r="GI29" s="78"/>
      <c r="GJ29" s="78"/>
      <c r="GK29" s="78"/>
      <c r="GL29" s="78"/>
      <c r="GM29" s="78"/>
      <c r="GN29" s="78"/>
      <c r="GO29" s="78"/>
      <c r="GP29" s="78"/>
      <c r="GQ29" s="78"/>
      <c r="GR29" s="78"/>
      <c r="GS29" s="78"/>
      <c r="GT29" s="78"/>
      <c r="GU29" s="78"/>
      <c r="GV29" s="78"/>
      <c r="GW29" s="78"/>
      <c r="GX29" s="78"/>
      <c r="GY29" s="78"/>
      <c r="GZ29" s="78"/>
      <c r="HA29" s="78"/>
      <c r="HB29" s="78"/>
      <c r="HC29" s="78"/>
      <c r="HD29" s="78"/>
      <c r="HE29" s="78"/>
      <c r="HF29" s="78"/>
      <c r="HG29" s="78"/>
      <c r="HH29" s="78"/>
      <c r="HI29" s="78"/>
      <c r="HJ29" s="78"/>
      <c r="HK29" s="78"/>
      <c r="HL29" s="78"/>
      <c r="HM29" s="78"/>
      <c r="HN29" s="78"/>
      <c r="HO29" s="78"/>
      <c r="HP29" s="78"/>
      <c r="HQ29" s="78"/>
      <c r="HR29" s="78"/>
      <c r="HS29" s="78"/>
      <c r="HT29" s="78"/>
      <c r="HU29" s="78"/>
      <c r="HV29" s="78"/>
      <c r="HW29" s="78"/>
      <c r="HX29" s="78"/>
      <c r="HY29" s="78"/>
      <c r="HZ29" s="78"/>
      <c r="IA29" s="78"/>
      <c r="IB29" s="78"/>
      <c r="IC29" s="78"/>
      <c r="ID29" s="78"/>
      <c r="IE29" s="78"/>
      <c r="IF29" s="78"/>
      <c r="IG29" s="78"/>
      <c r="IH29" s="78"/>
      <c r="II29" s="78"/>
      <c r="IJ29" s="78"/>
      <c r="IK29" s="78"/>
      <c r="IL29" s="78"/>
      <c r="IM29" s="78"/>
      <c r="IN29" s="78"/>
      <c r="IO29" s="78"/>
      <c r="IP29" s="78"/>
      <c r="IQ29" s="78"/>
      <c r="IR29" s="78"/>
      <c r="IS29" s="78"/>
      <c r="IT29" s="78"/>
      <c r="IU29" s="78"/>
    </row>
    <row r="30" spans="1:255" s="74" customFormat="1" ht="15" customHeight="1" x14ac:dyDescent="0.25">
      <c r="A30" s="76" t="s">
        <v>34</v>
      </c>
      <c r="B30" s="76" t="s">
        <v>67</v>
      </c>
      <c r="C30" s="76">
        <v>2025</v>
      </c>
      <c r="D30" s="76" t="s">
        <v>355</v>
      </c>
      <c r="E30" s="76">
        <v>2508110318</v>
      </c>
      <c r="F30" s="76" t="s">
        <v>384</v>
      </c>
      <c r="G30" s="77">
        <v>86.26</v>
      </c>
      <c r="H30" s="77">
        <v>2</v>
      </c>
      <c r="I30" s="77">
        <v>88.26</v>
      </c>
      <c r="J30" s="77">
        <v>87.07</v>
      </c>
      <c r="K30" s="77">
        <v>1</v>
      </c>
      <c r="L30" s="77">
        <v>88.07</v>
      </c>
      <c r="M30" s="77">
        <v>80.625</v>
      </c>
      <c r="N30" s="77">
        <v>0</v>
      </c>
      <c r="O30" s="77">
        <v>80.625</v>
      </c>
      <c r="P30" s="77">
        <v>58</v>
      </c>
      <c r="Q30" s="77">
        <v>0</v>
      </c>
      <c r="R30" s="77">
        <v>58</v>
      </c>
      <c r="S30" s="77">
        <v>45</v>
      </c>
      <c r="T30" s="77">
        <v>1</v>
      </c>
      <c r="U30" s="77">
        <v>46</v>
      </c>
      <c r="V30" s="77">
        <f t="shared" si="0"/>
        <v>84.109750000000005</v>
      </c>
      <c r="W30" s="76">
        <v>26</v>
      </c>
      <c r="X30" s="76">
        <v>20</v>
      </c>
      <c r="Y30" s="76" t="s">
        <v>36</v>
      </c>
      <c r="Z30" s="76">
        <v>122</v>
      </c>
      <c r="AA30" s="37" t="s">
        <v>56</v>
      </c>
      <c r="AB30" s="37"/>
      <c r="AC30" s="37"/>
      <c r="AD30" s="76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  <c r="FV30" s="78"/>
      <c r="FW30" s="78"/>
      <c r="FX30" s="78"/>
      <c r="FY30" s="78"/>
      <c r="FZ30" s="78"/>
      <c r="GA30" s="78"/>
      <c r="GB30" s="78"/>
      <c r="GC30" s="78"/>
      <c r="GD30" s="78"/>
      <c r="GE30" s="78"/>
      <c r="GF30" s="78"/>
      <c r="GG30" s="78"/>
      <c r="GH30" s="78"/>
      <c r="GI30" s="78"/>
      <c r="GJ30" s="78"/>
      <c r="GK30" s="78"/>
      <c r="GL30" s="78"/>
      <c r="GM30" s="78"/>
      <c r="GN30" s="78"/>
      <c r="GO30" s="78"/>
      <c r="GP30" s="78"/>
      <c r="GQ30" s="78"/>
      <c r="GR30" s="78"/>
      <c r="GS30" s="78"/>
      <c r="GT30" s="78"/>
      <c r="GU30" s="78"/>
      <c r="GV30" s="78"/>
      <c r="GW30" s="78"/>
      <c r="GX30" s="78"/>
      <c r="GY30" s="78"/>
      <c r="GZ30" s="78"/>
      <c r="HA30" s="78"/>
      <c r="HB30" s="78"/>
      <c r="HC30" s="78"/>
      <c r="HD30" s="78"/>
      <c r="HE30" s="78"/>
      <c r="HF30" s="78"/>
      <c r="HG30" s="78"/>
      <c r="HH30" s="78"/>
      <c r="HI30" s="78"/>
      <c r="HJ30" s="78"/>
      <c r="HK30" s="78"/>
      <c r="HL30" s="78"/>
      <c r="HM30" s="78"/>
      <c r="HN30" s="78"/>
      <c r="HO30" s="78"/>
      <c r="HP30" s="78"/>
      <c r="HQ30" s="78"/>
      <c r="HR30" s="78"/>
      <c r="HS30" s="78"/>
      <c r="HT30" s="78"/>
      <c r="HU30" s="78"/>
      <c r="HV30" s="78"/>
      <c r="HW30" s="78"/>
      <c r="HX30" s="78"/>
      <c r="HY30" s="78"/>
      <c r="HZ30" s="78"/>
      <c r="IA30" s="78"/>
      <c r="IB30" s="78"/>
      <c r="IC30" s="78"/>
      <c r="ID30" s="78"/>
      <c r="IE30" s="78"/>
      <c r="IF30" s="78"/>
      <c r="IG30" s="78"/>
      <c r="IH30" s="78"/>
      <c r="II30" s="78"/>
      <c r="IJ30" s="78"/>
      <c r="IK30" s="78"/>
      <c r="IL30" s="78"/>
      <c r="IM30" s="78"/>
      <c r="IN30" s="78"/>
      <c r="IO30" s="78"/>
      <c r="IP30" s="78"/>
      <c r="IQ30" s="78"/>
      <c r="IR30" s="78"/>
      <c r="IS30" s="78"/>
      <c r="IT30" s="78"/>
      <c r="IU30" s="78"/>
    </row>
    <row r="31" spans="1:255" s="74" customFormat="1" ht="15" customHeight="1" x14ac:dyDescent="0.25">
      <c r="A31" s="76" t="s">
        <v>34</v>
      </c>
      <c r="B31" s="76" t="s">
        <v>67</v>
      </c>
      <c r="C31" s="76">
        <v>2025</v>
      </c>
      <c r="D31" s="76" t="s">
        <v>357</v>
      </c>
      <c r="E31" s="76">
        <v>2508110293</v>
      </c>
      <c r="F31" s="76" t="s">
        <v>385</v>
      </c>
      <c r="G31" s="77">
        <v>85.38</v>
      </c>
      <c r="H31" s="77">
        <v>3.5</v>
      </c>
      <c r="I31" s="77">
        <v>88.88</v>
      </c>
      <c r="J31" s="77">
        <v>85.42</v>
      </c>
      <c r="K31" s="77">
        <v>1</v>
      </c>
      <c r="L31" s="77">
        <v>86.42</v>
      </c>
      <c r="M31" s="77">
        <v>76.55</v>
      </c>
      <c r="N31" s="77">
        <v>0</v>
      </c>
      <c r="O31" s="77">
        <v>76.55</v>
      </c>
      <c r="P31" s="77">
        <v>59.2</v>
      </c>
      <c r="Q31" s="77">
        <v>0</v>
      </c>
      <c r="R31" s="77">
        <v>59.2</v>
      </c>
      <c r="S31" s="77">
        <v>60</v>
      </c>
      <c r="T31" s="77">
        <v>11.5</v>
      </c>
      <c r="U31" s="77">
        <v>71.5</v>
      </c>
      <c r="V31" s="77">
        <f t="shared" si="0"/>
        <v>84.0655</v>
      </c>
      <c r="W31" s="76">
        <v>27</v>
      </c>
      <c r="X31" s="76">
        <v>29</v>
      </c>
      <c r="Y31" s="76" t="s">
        <v>36</v>
      </c>
      <c r="Z31" s="76">
        <v>122</v>
      </c>
      <c r="AA31" s="37" t="s">
        <v>56</v>
      </c>
      <c r="AB31" s="37"/>
      <c r="AC31" s="37"/>
      <c r="AD31" s="76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8"/>
      <c r="GG31" s="78"/>
      <c r="GH31" s="78"/>
      <c r="GI31" s="78"/>
      <c r="GJ31" s="78"/>
      <c r="GK31" s="78"/>
      <c r="GL31" s="78"/>
      <c r="GM31" s="78"/>
      <c r="GN31" s="78"/>
      <c r="GO31" s="78"/>
      <c r="GP31" s="78"/>
      <c r="GQ31" s="78"/>
      <c r="GR31" s="78"/>
      <c r="GS31" s="78"/>
      <c r="GT31" s="78"/>
      <c r="GU31" s="78"/>
      <c r="GV31" s="78"/>
      <c r="GW31" s="78"/>
      <c r="GX31" s="78"/>
      <c r="GY31" s="78"/>
      <c r="GZ31" s="78"/>
      <c r="HA31" s="78"/>
      <c r="HB31" s="78"/>
      <c r="HC31" s="78"/>
      <c r="HD31" s="78"/>
      <c r="HE31" s="78"/>
      <c r="HF31" s="78"/>
      <c r="HG31" s="78"/>
      <c r="HH31" s="78"/>
      <c r="HI31" s="78"/>
      <c r="HJ31" s="78"/>
      <c r="HK31" s="78"/>
      <c r="HL31" s="78"/>
      <c r="HM31" s="78"/>
      <c r="HN31" s="78"/>
      <c r="HO31" s="78"/>
      <c r="HP31" s="78"/>
      <c r="HQ31" s="78"/>
      <c r="HR31" s="78"/>
      <c r="HS31" s="78"/>
      <c r="HT31" s="78"/>
      <c r="HU31" s="78"/>
      <c r="HV31" s="78"/>
      <c r="HW31" s="78"/>
      <c r="HX31" s="78"/>
      <c r="HY31" s="78"/>
      <c r="HZ31" s="78"/>
      <c r="IA31" s="78"/>
      <c r="IB31" s="78"/>
      <c r="IC31" s="78"/>
      <c r="ID31" s="78"/>
      <c r="IE31" s="78"/>
      <c r="IF31" s="78"/>
      <c r="IG31" s="78"/>
      <c r="IH31" s="78"/>
      <c r="II31" s="78"/>
      <c r="IJ31" s="78"/>
      <c r="IK31" s="78"/>
      <c r="IL31" s="78"/>
      <c r="IM31" s="78"/>
      <c r="IN31" s="78"/>
      <c r="IO31" s="78"/>
      <c r="IP31" s="78"/>
      <c r="IQ31" s="78"/>
      <c r="IR31" s="78"/>
      <c r="IS31" s="78"/>
      <c r="IT31" s="78"/>
      <c r="IU31" s="78"/>
    </row>
    <row r="32" spans="1:255" s="74" customFormat="1" ht="15" customHeight="1" x14ac:dyDescent="0.25">
      <c r="A32" s="76" t="s">
        <v>34</v>
      </c>
      <c r="B32" s="76" t="s">
        <v>67</v>
      </c>
      <c r="C32" s="76">
        <v>2025</v>
      </c>
      <c r="D32" s="76" t="s">
        <v>368</v>
      </c>
      <c r="E32" s="76">
        <v>2508110266</v>
      </c>
      <c r="F32" s="76" t="s">
        <v>386</v>
      </c>
      <c r="G32" s="77">
        <v>86.34</v>
      </c>
      <c r="H32" s="77">
        <v>2</v>
      </c>
      <c r="I32" s="77">
        <v>88.34</v>
      </c>
      <c r="J32" s="77">
        <v>89.71</v>
      </c>
      <c r="K32" s="77">
        <v>1</v>
      </c>
      <c r="L32" s="77">
        <v>90.71</v>
      </c>
      <c r="M32" s="77">
        <v>74.099999999999994</v>
      </c>
      <c r="N32" s="77">
        <v>0</v>
      </c>
      <c r="O32" s="77">
        <v>74.099999999999994</v>
      </c>
      <c r="P32" s="77">
        <v>22.8</v>
      </c>
      <c r="Q32" s="77">
        <v>0</v>
      </c>
      <c r="R32" s="77">
        <v>22.8</v>
      </c>
      <c r="S32" s="77">
        <v>45</v>
      </c>
      <c r="T32" s="77">
        <v>1</v>
      </c>
      <c r="U32" s="77">
        <v>46</v>
      </c>
      <c r="V32" s="77">
        <f t="shared" si="0"/>
        <v>84.011499999999998</v>
      </c>
      <c r="W32" s="76">
        <v>28</v>
      </c>
      <c r="X32" s="76">
        <v>9</v>
      </c>
      <c r="Y32" s="76" t="s">
        <v>36</v>
      </c>
      <c r="Z32" s="76">
        <v>122</v>
      </c>
      <c r="AA32" s="37" t="s">
        <v>56</v>
      </c>
      <c r="AB32" s="37"/>
      <c r="AC32" s="37"/>
      <c r="AD32" s="76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  <c r="FF32" s="78"/>
      <c r="FG32" s="78"/>
      <c r="FH32" s="78"/>
      <c r="FI32" s="78"/>
      <c r="FJ32" s="78"/>
      <c r="FK32" s="78"/>
      <c r="FL32" s="78"/>
      <c r="FM32" s="78"/>
      <c r="FN32" s="78"/>
      <c r="FO32" s="78"/>
      <c r="FP32" s="78"/>
      <c r="FQ32" s="78"/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/>
      <c r="HN32" s="78"/>
      <c r="HO32" s="78"/>
      <c r="HP32" s="78"/>
      <c r="HQ32" s="78"/>
      <c r="HR32" s="78"/>
      <c r="HS32" s="78"/>
      <c r="HT32" s="78"/>
      <c r="HU32" s="78"/>
      <c r="HV32" s="78"/>
      <c r="HW32" s="78"/>
      <c r="HX32" s="78"/>
      <c r="HY32" s="78"/>
      <c r="HZ32" s="78"/>
      <c r="IA32" s="78"/>
      <c r="IB32" s="78"/>
      <c r="IC32" s="78"/>
      <c r="ID32" s="78"/>
      <c r="IE32" s="78"/>
      <c r="IF32" s="78"/>
      <c r="IG32" s="78"/>
      <c r="IH32" s="78"/>
      <c r="II32" s="78"/>
      <c r="IJ32" s="78"/>
      <c r="IK32" s="78"/>
      <c r="IL32" s="78"/>
      <c r="IM32" s="78"/>
      <c r="IN32" s="78"/>
      <c r="IO32" s="78"/>
      <c r="IP32" s="78"/>
      <c r="IQ32" s="78"/>
      <c r="IR32" s="78"/>
      <c r="IS32" s="78"/>
      <c r="IT32" s="78"/>
      <c r="IU32" s="78"/>
    </row>
    <row r="33" spans="1:255" s="74" customFormat="1" ht="15" customHeight="1" x14ac:dyDescent="0.25">
      <c r="A33" s="76" t="s">
        <v>34</v>
      </c>
      <c r="B33" s="76" t="s">
        <v>67</v>
      </c>
      <c r="C33" s="76">
        <v>2025</v>
      </c>
      <c r="D33" s="76" t="s">
        <v>355</v>
      </c>
      <c r="E33" s="76">
        <v>2508110336</v>
      </c>
      <c r="F33" s="76" t="s">
        <v>387</v>
      </c>
      <c r="G33" s="77">
        <v>83.32</v>
      </c>
      <c r="H33" s="77">
        <v>2</v>
      </c>
      <c r="I33" s="77">
        <v>85.32</v>
      </c>
      <c r="J33" s="77">
        <v>89.36</v>
      </c>
      <c r="K33" s="77">
        <v>0</v>
      </c>
      <c r="L33" s="77">
        <v>89.36</v>
      </c>
      <c r="M33" s="77">
        <v>88.2</v>
      </c>
      <c r="N33" s="77">
        <v>0</v>
      </c>
      <c r="O33" s="77">
        <v>88.2</v>
      </c>
      <c r="P33" s="77">
        <v>34.200000000000003</v>
      </c>
      <c r="Q33" s="77">
        <v>0</v>
      </c>
      <c r="R33" s="77">
        <v>34.200000000000003</v>
      </c>
      <c r="S33" s="77">
        <v>45</v>
      </c>
      <c r="T33" s="77">
        <v>0</v>
      </c>
      <c r="U33" s="77">
        <v>45</v>
      </c>
      <c r="V33" s="77">
        <f t="shared" si="0"/>
        <v>83.921999999999997</v>
      </c>
      <c r="W33" s="76">
        <v>29</v>
      </c>
      <c r="X33" s="76">
        <v>10</v>
      </c>
      <c r="Y33" s="76" t="s">
        <v>36</v>
      </c>
      <c r="Z33" s="76">
        <v>122</v>
      </c>
      <c r="AA33" s="37" t="s">
        <v>56</v>
      </c>
      <c r="AB33" s="37"/>
      <c r="AC33" s="37"/>
      <c r="AD33" s="76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</row>
    <row r="34" spans="1:255" s="74" customFormat="1" ht="15" customHeight="1" x14ac:dyDescent="0.25">
      <c r="A34" s="76" t="s">
        <v>34</v>
      </c>
      <c r="B34" s="76" t="s">
        <v>67</v>
      </c>
      <c r="C34" s="76">
        <v>2025</v>
      </c>
      <c r="D34" s="76" t="s">
        <v>368</v>
      </c>
      <c r="E34" s="76">
        <v>2508110255</v>
      </c>
      <c r="F34" s="76" t="s">
        <v>388</v>
      </c>
      <c r="G34" s="77">
        <v>86.92</v>
      </c>
      <c r="H34" s="77">
        <v>4.5999999999999996</v>
      </c>
      <c r="I34" s="77">
        <v>91.52</v>
      </c>
      <c r="J34" s="77">
        <v>84.76</v>
      </c>
      <c r="K34" s="77">
        <v>1.5</v>
      </c>
      <c r="L34" s="77">
        <v>86.26</v>
      </c>
      <c r="M34" s="77">
        <v>80.05</v>
      </c>
      <c r="N34" s="77">
        <v>0</v>
      </c>
      <c r="O34" s="77">
        <v>80.05</v>
      </c>
      <c r="P34" s="77">
        <v>57.2</v>
      </c>
      <c r="Q34" s="77">
        <v>0</v>
      </c>
      <c r="R34" s="77">
        <v>57.2</v>
      </c>
      <c r="S34" s="77">
        <v>60</v>
      </c>
      <c r="T34" s="77">
        <v>3.52</v>
      </c>
      <c r="U34" s="77">
        <v>63.52</v>
      </c>
      <c r="V34" s="77">
        <f t="shared" si="0"/>
        <v>83.885499999999993</v>
      </c>
      <c r="W34" s="76">
        <v>30</v>
      </c>
      <c r="X34" s="76">
        <v>34</v>
      </c>
      <c r="Y34" s="76" t="s">
        <v>36</v>
      </c>
      <c r="Z34" s="76">
        <v>122</v>
      </c>
      <c r="AA34" s="37" t="s">
        <v>56</v>
      </c>
      <c r="AB34" s="37"/>
      <c r="AC34" s="37"/>
      <c r="AD34" s="76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</row>
    <row r="35" spans="1:255" s="74" customFormat="1" ht="15" customHeight="1" x14ac:dyDescent="0.25">
      <c r="A35" s="76" t="s">
        <v>34</v>
      </c>
      <c r="B35" s="76" t="s">
        <v>67</v>
      </c>
      <c r="C35" s="76">
        <v>2025</v>
      </c>
      <c r="D35" s="76" t="s">
        <v>357</v>
      </c>
      <c r="E35" s="76">
        <v>2508110302</v>
      </c>
      <c r="F35" s="76" t="s">
        <v>389</v>
      </c>
      <c r="G35" s="77">
        <v>86.35</v>
      </c>
      <c r="H35" s="77">
        <v>2</v>
      </c>
      <c r="I35" s="77">
        <v>88.35</v>
      </c>
      <c r="J35" s="77">
        <v>80.349999999999994</v>
      </c>
      <c r="K35" s="77">
        <v>6</v>
      </c>
      <c r="L35" s="77">
        <v>86.35</v>
      </c>
      <c r="M35" s="77">
        <v>74.349999999999994</v>
      </c>
      <c r="N35" s="77">
        <v>0</v>
      </c>
      <c r="O35" s="77">
        <v>74.349999999999994</v>
      </c>
      <c r="P35" s="77">
        <v>57.6</v>
      </c>
      <c r="Q35" s="77">
        <v>0</v>
      </c>
      <c r="R35" s="77">
        <v>57.6</v>
      </c>
      <c r="S35" s="77">
        <v>60</v>
      </c>
      <c r="T35" s="77">
        <v>3.25</v>
      </c>
      <c r="U35" s="77">
        <v>63.25</v>
      </c>
      <c r="V35" s="77">
        <f t="shared" si="0"/>
        <v>83.357500000000002</v>
      </c>
      <c r="W35" s="76">
        <v>31</v>
      </c>
      <c r="X35" s="76">
        <v>58</v>
      </c>
      <c r="Y35" s="76" t="s">
        <v>36</v>
      </c>
      <c r="Z35" s="76">
        <v>122</v>
      </c>
      <c r="AA35" s="37" t="s">
        <v>56</v>
      </c>
      <c r="AB35" s="37"/>
      <c r="AC35" s="37"/>
      <c r="AD35" s="76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</row>
    <row r="36" spans="1:255" s="74" customFormat="1" ht="15" customHeight="1" x14ac:dyDescent="0.25">
      <c r="A36" s="76" t="s">
        <v>34</v>
      </c>
      <c r="B36" s="76" t="s">
        <v>67</v>
      </c>
      <c r="C36" s="76">
        <v>2025</v>
      </c>
      <c r="D36" s="76" t="s">
        <v>357</v>
      </c>
      <c r="E36" s="76">
        <v>2533110417</v>
      </c>
      <c r="F36" s="76" t="s">
        <v>390</v>
      </c>
      <c r="G36" s="77">
        <v>86.97</v>
      </c>
      <c r="H36" s="77">
        <v>2</v>
      </c>
      <c r="I36" s="77">
        <v>88.97</v>
      </c>
      <c r="J36" s="77">
        <v>85.81</v>
      </c>
      <c r="K36" s="77">
        <v>1</v>
      </c>
      <c r="L36" s="77">
        <v>86.81</v>
      </c>
      <c r="M36" s="77">
        <v>81.599999999999994</v>
      </c>
      <c r="N36" s="77">
        <v>0</v>
      </c>
      <c r="O36" s="77">
        <v>81.599999999999994</v>
      </c>
      <c r="P36" s="77">
        <v>34.200000000000003</v>
      </c>
      <c r="Q36" s="77">
        <v>0</v>
      </c>
      <c r="R36" s="77">
        <v>34.200000000000003</v>
      </c>
      <c r="S36" s="77">
        <v>60</v>
      </c>
      <c r="T36" s="77">
        <v>4.17</v>
      </c>
      <c r="U36" s="77">
        <v>64.17</v>
      </c>
      <c r="V36" s="77">
        <f t="shared" si="0"/>
        <v>83.003</v>
      </c>
      <c r="W36" s="76">
        <v>32</v>
      </c>
      <c r="X36" s="76">
        <v>23</v>
      </c>
      <c r="Y36" s="76" t="s">
        <v>36</v>
      </c>
      <c r="Z36" s="76">
        <v>122</v>
      </c>
      <c r="AA36" s="37" t="s">
        <v>56</v>
      </c>
      <c r="AB36" s="37"/>
      <c r="AC36" s="37"/>
      <c r="AD36" s="76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</row>
    <row r="37" spans="1:255" s="74" customFormat="1" ht="15" customHeight="1" x14ac:dyDescent="0.25">
      <c r="A37" s="76" t="s">
        <v>34</v>
      </c>
      <c r="B37" s="76" t="s">
        <v>67</v>
      </c>
      <c r="C37" s="76">
        <v>2025</v>
      </c>
      <c r="D37" s="76" t="s">
        <v>359</v>
      </c>
      <c r="E37" s="76">
        <v>2508110235</v>
      </c>
      <c r="F37" s="76" t="s">
        <v>391</v>
      </c>
      <c r="G37" s="77">
        <v>85.8</v>
      </c>
      <c r="H37" s="77">
        <v>4.5999999999999996</v>
      </c>
      <c r="I37" s="77">
        <v>90.4</v>
      </c>
      <c r="J37" s="77">
        <v>84.29</v>
      </c>
      <c r="K37" s="77">
        <v>1</v>
      </c>
      <c r="L37" s="77">
        <v>85.29</v>
      </c>
      <c r="M37" s="77">
        <v>69.78</v>
      </c>
      <c r="N37" s="77">
        <v>0</v>
      </c>
      <c r="O37" s="77">
        <v>69.78</v>
      </c>
      <c r="P37" s="77">
        <v>58.4</v>
      </c>
      <c r="Q37" s="77">
        <v>0</v>
      </c>
      <c r="R37" s="77">
        <v>58.4</v>
      </c>
      <c r="S37" s="77">
        <v>60</v>
      </c>
      <c r="T37" s="77">
        <v>10</v>
      </c>
      <c r="U37" s="77">
        <v>70</v>
      </c>
      <c r="V37" s="77">
        <f t="shared" si="0"/>
        <v>82.916499999999999</v>
      </c>
      <c r="W37" s="76">
        <v>33</v>
      </c>
      <c r="X37" s="76">
        <v>37</v>
      </c>
      <c r="Y37" s="76" t="s">
        <v>36</v>
      </c>
      <c r="Z37" s="76">
        <v>122</v>
      </c>
      <c r="AA37" s="37" t="s">
        <v>56</v>
      </c>
      <c r="AB37" s="37"/>
      <c r="AC37" s="37"/>
      <c r="AD37" s="76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</row>
    <row r="38" spans="1:255" s="74" customFormat="1" ht="15" customHeight="1" x14ac:dyDescent="0.25">
      <c r="A38" s="76" t="s">
        <v>34</v>
      </c>
      <c r="B38" s="76" t="s">
        <v>67</v>
      </c>
      <c r="C38" s="76">
        <v>2025</v>
      </c>
      <c r="D38" s="76" t="s">
        <v>357</v>
      </c>
      <c r="E38" s="76">
        <v>2508110282</v>
      </c>
      <c r="F38" s="76" t="s">
        <v>392</v>
      </c>
      <c r="G38" s="77">
        <v>86.83</v>
      </c>
      <c r="H38" s="77">
        <v>2.75</v>
      </c>
      <c r="I38" s="77">
        <v>89.58</v>
      </c>
      <c r="J38" s="77">
        <v>83.51</v>
      </c>
      <c r="K38" s="77">
        <v>1</v>
      </c>
      <c r="L38" s="77">
        <v>84.51</v>
      </c>
      <c r="M38" s="77">
        <v>84.15</v>
      </c>
      <c r="N38" s="77">
        <v>0</v>
      </c>
      <c r="O38" s="77">
        <v>84.15</v>
      </c>
      <c r="P38" s="77">
        <v>57.6</v>
      </c>
      <c r="Q38" s="77">
        <v>0</v>
      </c>
      <c r="R38" s="77">
        <v>57.6</v>
      </c>
      <c r="S38" s="77">
        <v>60</v>
      </c>
      <c r="T38" s="77">
        <v>4.8</v>
      </c>
      <c r="U38" s="77">
        <v>64.8</v>
      </c>
      <c r="V38" s="77">
        <f t="shared" si="0"/>
        <v>82.668000000000006</v>
      </c>
      <c r="W38" s="76">
        <v>34</v>
      </c>
      <c r="X38" s="76">
        <v>45</v>
      </c>
      <c r="Y38" s="82" t="s">
        <v>57</v>
      </c>
      <c r="Z38" s="76">
        <v>122</v>
      </c>
      <c r="AA38" s="37" t="s">
        <v>52</v>
      </c>
      <c r="AB38" s="37"/>
      <c r="AC38" s="37"/>
      <c r="AD38" s="76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  <c r="FV38" s="78"/>
      <c r="FW38" s="78"/>
      <c r="FX38" s="78"/>
      <c r="FY38" s="78"/>
      <c r="FZ38" s="78"/>
      <c r="GA38" s="78"/>
      <c r="GB38" s="78"/>
      <c r="GC38" s="78"/>
      <c r="GD38" s="78"/>
      <c r="GE38" s="78"/>
      <c r="GF38" s="78"/>
      <c r="GG38" s="78"/>
      <c r="GH38" s="78"/>
      <c r="GI38" s="78"/>
      <c r="GJ38" s="78"/>
      <c r="GK38" s="78"/>
      <c r="GL38" s="78"/>
      <c r="GM38" s="78"/>
      <c r="GN38" s="78"/>
      <c r="GO38" s="78"/>
      <c r="GP38" s="78"/>
      <c r="GQ38" s="78"/>
      <c r="GR38" s="78"/>
      <c r="GS38" s="78"/>
      <c r="GT38" s="78"/>
      <c r="GU38" s="78"/>
      <c r="GV38" s="78"/>
      <c r="GW38" s="78"/>
      <c r="GX38" s="78"/>
      <c r="GY38" s="78"/>
      <c r="GZ38" s="78"/>
      <c r="HA38" s="78"/>
      <c r="HB38" s="78"/>
      <c r="HC38" s="78"/>
      <c r="HD38" s="78"/>
      <c r="HE38" s="78"/>
      <c r="HF38" s="78"/>
      <c r="HG38" s="78"/>
      <c r="HH38" s="78"/>
      <c r="HI38" s="78"/>
      <c r="HJ38" s="78"/>
      <c r="HK38" s="78"/>
      <c r="HL38" s="78"/>
      <c r="HM38" s="78"/>
      <c r="HN38" s="78"/>
      <c r="HO38" s="78"/>
      <c r="HP38" s="78"/>
      <c r="HQ38" s="78"/>
      <c r="HR38" s="78"/>
      <c r="HS38" s="78"/>
      <c r="HT38" s="78"/>
      <c r="HU38" s="78"/>
      <c r="HV38" s="78"/>
      <c r="HW38" s="78"/>
      <c r="HX38" s="78"/>
      <c r="HY38" s="78"/>
      <c r="HZ38" s="78"/>
      <c r="IA38" s="78"/>
      <c r="IB38" s="78"/>
      <c r="IC38" s="78"/>
      <c r="ID38" s="78"/>
      <c r="IE38" s="78"/>
      <c r="IF38" s="78"/>
      <c r="IG38" s="78"/>
      <c r="IH38" s="78"/>
      <c r="II38" s="78"/>
      <c r="IJ38" s="78"/>
      <c r="IK38" s="78"/>
      <c r="IL38" s="78"/>
      <c r="IM38" s="78"/>
      <c r="IN38" s="78"/>
      <c r="IO38" s="78"/>
      <c r="IP38" s="78"/>
      <c r="IQ38" s="78"/>
      <c r="IR38" s="78"/>
      <c r="IS38" s="78"/>
      <c r="IT38" s="78"/>
      <c r="IU38" s="78"/>
    </row>
    <row r="39" spans="1:255" s="74" customFormat="1" ht="15" customHeight="1" x14ac:dyDescent="0.25">
      <c r="A39" s="76" t="s">
        <v>34</v>
      </c>
      <c r="B39" s="76" t="s">
        <v>67</v>
      </c>
      <c r="C39" s="76">
        <v>2025</v>
      </c>
      <c r="D39" s="76" t="s">
        <v>357</v>
      </c>
      <c r="E39" s="76">
        <v>2508110296</v>
      </c>
      <c r="F39" s="76" t="s">
        <v>393</v>
      </c>
      <c r="G39" s="77">
        <v>85.08</v>
      </c>
      <c r="H39" s="77">
        <v>3</v>
      </c>
      <c r="I39" s="77">
        <v>88.08</v>
      </c>
      <c r="J39" s="77">
        <v>83.84</v>
      </c>
      <c r="K39" s="77">
        <v>1</v>
      </c>
      <c r="L39" s="77">
        <v>84.84</v>
      </c>
      <c r="M39" s="77">
        <v>73.95</v>
      </c>
      <c r="N39" s="77">
        <v>0</v>
      </c>
      <c r="O39" s="77">
        <v>73.95</v>
      </c>
      <c r="P39" s="77">
        <v>57.2</v>
      </c>
      <c r="Q39" s="77">
        <v>0</v>
      </c>
      <c r="R39" s="77">
        <v>57.2</v>
      </c>
      <c r="S39" s="77">
        <v>60</v>
      </c>
      <c r="T39" s="77">
        <v>10</v>
      </c>
      <c r="U39" s="77">
        <v>70</v>
      </c>
      <c r="V39" s="77">
        <f t="shared" si="0"/>
        <v>82.495500000000007</v>
      </c>
      <c r="W39" s="76">
        <v>35</v>
      </c>
      <c r="X39" s="76">
        <v>42</v>
      </c>
      <c r="Y39" s="76" t="s">
        <v>36</v>
      </c>
      <c r="Z39" s="76">
        <v>122</v>
      </c>
      <c r="AA39" s="37" t="s">
        <v>56</v>
      </c>
      <c r="AB39" s="37"/>
      <c r="AC39" s="37"/>
      <c r="AD39" s="76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  <c r="FV39" s="78"/>
      <c r="FW39" s="78"/>
      <c r="FX39" s="78"/>
      <c r="FY39" s="78"/>
      <c r="FZ39" s="78"/>
      <c r="GA39" s="78"/>
      <c r="GB39" s="78"/>
      <c r="GC39" s="78"/>
      <c r="GD39" s="78"/>
      <c r="GE39" s="78"/>
      <c r="GF39" s="78"/>
      <c r="GG39" s="78"/>
      <c r="GH39" s="78"/>
      <c r="GI39" s="78"/>
      <c r="GJ39" s="78"/>
      <c r="GK39" s="78"/>
      <c r="GL39" s="78"/>
      <c r="GM39" s="78"/>
      <c r="GN39" s="78"/>
      <c r="GO39" s="78"/>
      <c r="GP39" s="78"/>
      <c r="GQ39" s="78"/>
      <c r="GR39" s="78"/>
      <c r="GS39" s="78"/>
      <c r="GT39" s="78"/>
      <c r="GU39" s="78"/>
      <c r="GV39" s="78"/>
      <c r="GW39" s="78"/>
      <c r="GX39" s="78"/>
      <c r="GY39" s="78"/>
      <c r="GZ39" s="78"/>
      <c r="HA39" s="78"/>
      <c r="HB39" s="78"/>
      <c r="HC39" s="78"/>
      <c r="HD39" s="78"/>
      <c r="HE39" s="78"/>
      <c r="HF39" s="78"/>
      <c r="HG39" s="78"/>
      <c r="HH39" s="78"/>
      <c r="HI39" s="78"/>
      <c r="HJ39" s="78"/>
      <c r="HK39" s="78"/>
      <c r="HL39" s="78"/>
      <c r="HM39" s="78"/>
      <c r="HN39" s="78"/>
      <c r="HO39" s="78"/>
      <c r="HP39" s="78"/>
      <c r="HQ39" s="78"/>
      <c r="HR39" s="78"/>
      <c r="HS39" s="78"/>
      <c r="HT39" s="78"/>
      <c r="HU39" s="78"/>
      <c r="HV39" s="78"/>
      <c r="HW39" s="78"/>
      <c r="HX39" s="78"/>
      <c r="HY39" s="78"/>
      <c r="HZ39" s="78"/>
      <c r="IA39" s="78"/>
      <c r="IB39" s="78"/>
      <c r="IC39" s="78"/>
      <c r="ID39" s="78"/>
      <c r="IE39" s="78"/>
      <c r="IF39" s="78"/>
      <c r="IG39" s="78"/>
      <c r="IH39" s="78"/>
      <c r="II39" s="78"/>
      <c r="IJ39" s="78"/>
      <c r="IK39" s="78"/>
      <c r="IL39" s="78"/>
      <c r="IM39" s="78"/>
      <c r="IN39" s="78"/>
      <c r="IO39" s="78"/>
      <c r="IP39" s="78"/>
      <c r="IQ39" s="78"/>
      <c r="IR39" s="78"/>
      <c r="IS39" s="78"/>
      <c r="IT39" s="78"/>
      <c r="IU39" s="78"/>
    </row>
    <row r="40" spans="1:255" s="74" customFormat="1" ht="15" customHeight="1" x14ac:dyDescent="0.25">
      <c r="A40" s="76" t="s">
        <v>34</v>
      </c>
      <c r="B40" s="76" t="s">
        <v>67</v>
      </c>
      <c r="C40" s="76">
        <v>2025</v>
      </c>
      <c r="D40" s="76" t="s">
        <v>355</v>
      </c>
      <c r="E40" s="76">
        <v>2508110311</v>
      </c>
      <c r="F40" s="76" t="s">
        <v>394</v>
      </c>
      <c r="G40" s="77">
        <v>86.4</v>
      </c>
      <c r="H40" s="77">
        <v>5</v>
      </c>
      <c r="I40" s="77">
        <v>91.4</v>
      </c>
      <c r="J40" s="77">
        <v>84.33</v>
      </c>
      <c r="K40" s="77">
        <v>1</v>
      </c>
      <c r="L40" s="77">
        <v>85.33</v>
      </c>
      <c r="M40" s="77">
        <v>77.349999999999994</v>
      </c>
      <c r="N40" s="77">
        <v>0</v>
      </c>
      <c r="O40" s="77">
        <v>77.349999999999994</v>
      </c>
      <c r="P40" s="77">
        <v>34.200000000000003</v>
      </c>
      <c r="Q40" s="77">
        <v>2</v>
      </c>
      <c r="R40" s="77">
        <v>36.200000000000003</v>
      </c>
      <c r="S40" s="77">
        <v>60</v>
      </c>
      <c r="T40" s="77">
        <v>10</v>
      </c>
      <c r="U40" s="77">
        <v>70</v>
      </c>
      <c r="V40" s="77">
        <f t="shared" si="0"/>
        <v>82.314999999999998</v>
      </c>
      <c r="W40" s="76">
        <v>36</v>
      </c>
      <c r="X40" s="76">
        <v>36</v>
      </c>
      <c r="Y40" s="76" t="s">
        <v>36</v>
      </c>
      <c r="Z40" s="76">
        <v>122</v>
      </c>
      <c r="AA40" s="37" t="s">
        <v>56</v>
      </c>
      <c r="AB40" s="37"/>
      <c r="AC40" s="37"/>
      <c r="AD40" s="76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8"/>
      <c r="GC40" s="78"/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8"/>
      <c r="HY40" s="78"/>
      <c r="HZ40" s="78"/>
      <c r="IA40" s="78"/>
      <c r="IB40" s="78"/>
      <c r="IC40" s="78"/>
      <c r="ID40" s="78"/>
      <c r="IE40" s="78"/>
      <c r="IF40" s="78"/>
      <c r="IG40" s="78"/>
      <c r="IH40" s="78"/>
      <c r="II40" s="78"/>
      <c r="IJ40" s="78"/>
      <c r="IK40" s="78"/>
      <c r="IL40" s="78"/>
      <c r="IM40" s="78"/>
      <c r="IN40" s="78"/>
      <c r="IO40" s="78"/>
      <c r="IP40" s="78"/>
      <c r="IQ40" s="78"/>
      <c r="IR40" s="78"/>
      <c r="IS40" s="78"/>
      <c r="IT40" s="78"/>
      <c r="IU40" s="78"/>
    </row>
    <row r="41" spans="1:255" s="74" customFormat="1" ht="15" customHeight="1" x14ac:dyDescent="0.25">
      <c r="A41" s="76" t="s">
        <v>34</v>
      </c>
      <c r="B41" s="76" t="s">
        <v>67</v>
      </c>
      <c r="C41" s="76">
        <v>2025</v>
      </c>
      <c r="D41" s="76" t="s">
        <v>355</v>
      </c>
      <c r="E41" s="76">
        <v>2508110334</v>
      </c>
      <c r="F41" s="76" t="s">
        <v>395</v>
      </c>
      <c r="G41" s="77">
        <v>82.79</v>
      </c>
      <c r="H41" s="77">
        <v>2</v>
      </c>
      <c r="I41" s="77">
        <v>84.79</v>
      </c>
      <c r="J41" s="77">
        <v>86.91</v>
      </c>
      <c r="K41" s="77">
        <v>0</v>
      </c>
      <c r="L41" s="77">
        <v>86.91</v>
      </c>
      <c r="M41" s="77">
        <v>91.45</v>
      </c>
      <c r="N41" s="77">
        <v>0</v>
      </c>
      <c r="O41" s="77">
        <v>91.45</v>
      </c>
      <c r="P41" s="77">
        <v>34.200000000000003</v>
      </c>
      <c r="Q41" s="77">
        <v>0</v>
      </c>
      <c r="R41" s="77">
        <v>34.200000000000003</v>
      </c>
      <c r="S41" s="77">
        <v>45</v>
      </c>
      <c r="T41" s="77">
        <v>0</v>
      </c>
      <c r="U41" s="77">
        <v>45</v>
      </c>
      <c r="V41" s="77">
        <f t="shared" si="0"/>
        <v>82.194000000000003</v>
      </c>
      <c r="W41" s="76">
        <v>37</v>
      </c>
      <c r="X41" s="76">
        <v>21</v>
      </c>
      <c r="Y41" s="76" t="s">
        <v>36</v>
      </c>
      <c r="Z41" s="76">
        <v>122</v>
      </c>
      <c r="AA41" s="37" t="s">
        <v>56</v>
      </c>
      <c r="AB41" s="37"/>
      <c r="AC41" s="37"/>
      <c r="AD41" s="76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  <c r="FV41" s="78"/>
      <c r="FW41" s="78"/>
      <c r="FX41" s="78"/>
      <c r="FY41" s="78"/>
      <c r="FZ41" s="78"/>
      <c r="GA41" s="78"/>
      <c r="GB41" s="78"/>
      <c r="GC41" s="78"/>
      <c r="GD41" s="78"/>
      <c r="GE41" s="78"/>
      <c r="GF41" s="78"/>
      <c r="GG41" s="78"/>
      <c r="GH41" s="78"/>
      <c r="GI41" s="78"/>
      <c r="GJ41" s="78"/>
      <c r="GK41" s="78"/>
      <c r="GL41" s="78"/>
      <c r="GM41" s="78"/>
      <c r="GN41" s="78"/>
      <c r="GO41" s="78"/>
      <c r="GP41" s="78"/>
      <c r="GQ41" s="78"/>
      <c r="GR41" s="78"/>
      <c r="GS41" s="78"/>
      <c r="GT41" s="78"/>
      <c r="GU41" s="78"/>
      <c r="GV41" s="78"/>
      <c r="GW41" s="78"/>
      <c r="GX41" s="78"/>
      <c r="GY41" s="78"/>
      <c r="GZ41" s="78"/>
      <c r="HA41" s="78"/>
      <c r="HB41" s="78"/>
      <c r="HC41" s="78"/>
      <c r="HD41" s="78"/>
      <c r="HE41" s="78"/>
      <c r="HF41" s="78"/>
      <c r="HG41" s="78"/>
      <c r="HH41" s="78"/>
      <c r="HI41" s="78"/>
      <c r="HJ41" s="78"/>
      <c r="HK41" s="78"/>
      <c r="HL41" s="78"/>
      <c r="HM41" s="78"/>
      <c r="HN41" s="78"/>
      <c r="HO41" s="78"/>
      <c r="HP41" s="78"/>
      <c r="HQ41" s="78"/>
      <c r="HR41" s="78"/>
      <c r="HS41" s="78"/>
      <c r="HT41" s="78"/>
      <c r="HU41" s="78"/>
      <c r="HV41" s="78"/>
      <c r="HW41" s="78"/>
      <c r="HX41" s="78"/>
      <c r="HY41" s="78"/>
      <c r="HZ41" s="78"/>
      <c r="IA41" s="78"/>
      <c r="IB41" s="78"/>
      <c r="IC41" s="78"/>
      <c r="ID41" s="78"/>
      <c r="IE41" s="78"/>
      <c r="IF41" s="78"/>
      <c r="IG41" s="78"/>
      <c r="IH41" s="78"/>
      <c r="II41" s="78"/>
      <c r="IJ41" s="78"/>
      <c r="IK41" s="78"/>
      <c r="IL41" s="78"/>
      <c r="IM41" s="78"/>
      <c r="IN41" s="78"/>
      <c r="IO41" s="78"/>
      <c r="IP41" s="78"/>
      <c r="IQ41" s="78"/>
      <c r="IR41" s="78"/>
      <c r="IS41" s="78"/>
      <c r="IT41" s="78"/>
      <c r="IU41" s="78"/>
    </row>
    <row r="42" spans="1:255" s="74" customFormat="1" ht="15" customHeight="1" x14ac:dyDescent="0.25">
      <c r="A42" s="76" t="s">
        <v>34</v>
      </c>
      <c r="B42" s="76" t="s">
        <v>67</v>
      </c>
      <c r="C42" s="76">
        <v>2025</v>
      </c>
      <c r="D42" s="76" t="s">
        <v>357</v>
      </c>
      <c r="E42" s="76">
        <v>2508110292</v>
      </c>
      <c r="F42" s="76" t="s">
        <v>396</v>
      </c>
      <c r="G42" s="77">
        <v>82.558000000000007</v>
      </c>
      <c r="H42" s="77">
        <v>2</v>
      </c>
      <c r="I42" s="77">
        <v>84.558000000000007</v>
      </c>
      <c r="J42" s="77">
        <v>83.62</v>
      </c>
      <c r="K42" s="77">
        <v>1</v>
      </c>
      <c r="L42" s="77">
        <v>84.62</v>
      </c>
      <c r="M42" s="77">
        <v>80.45</v>
      </c>
      <c r="N42" s="77">
        <v>0</v>
      </c>
      <c r="O42" s="77">
        <v>80.45</v>
      </c>
      <c r="P42" s="77">
        <v>57</v>
      </c>
      <c r="Q42" s="77">
        <v>0</v>
      </c>
      <c r="R42" s="77">
        <v>57</v>
      </c>
      <c r="S42" s="77">
        <v>60</v>
      </c>
      <c r="T42" s="77">
        <v>8</v>
      </c>
      <c r="U42" s="77">
        <v>68</v>
      </c>
      <c r="V42" s="77">
        <f t="shared" si="0"/>
        <v>82.193299999999994</v>
      </c>
      <c r="W42" s="76">
        <v>38</v>
      </c>
      <c r="X42" s="76">
        <v>44</v>
      </c>
      <c r="Y42" s="76" t="s">
        <v>36</v>
      </c>
      <c r="Z42" s="76">
        <v>122</v>
      </c>
      <c r="AA42" s="37" t="s">
        <v>56</v>
      </c>
      <c r="AB42" s="37"/>
      <c r="AC42" s="37"/>
      <c r="AD42" s="76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  <c r="FV42" s="78"/>
      <c r="FW42" s="78"/>
      <c r="FX42" s="78"/>
      <c r="FY42" s="78"/>
      <c r="FZ42" s="78"/>
      <c r="GA42" s="78"/>
      <c r="GB42" s="78"/>
      <c r="GC42" s="78"/>
      <c r="GD42" s="78"/>
      <c r="GE42" s="78"/>
      <c r="GF42" s="78"/>
      <c r="GG42" s="78"/>
      <c r="GH42" s="78"/>
      <c r="GI42" s="78"/>
      <c r="GJ42" s="78"/>
      <c r="GK42" s="78"/>
      <c r="GL42" s="78"/>
      <c r="GM42" s="78"/>
      <c r="GN42" s="78"/>
      <c r="GO42" s="78"/>
      <c r="GP42" s="78"/>
      <c r="GQ42" s="78"/>
      <c r="GR42" s="78"/>
      <c r="GS42" s="78"/>
      <c r="GT42" s="78"/>
      <c r="GU42" s="78"/>
      <c r="GV42" s="78"/>
      <c r="GW42" s="78"/>
      <c r="GX42" s="78"/>
      <c r="GY42" s="78"/>
      <c r="GZ42" s="78"/>
      <c r="HA42" s="78"/>
      <c r="HB42" s="78"/>
      <c r="HC42" s="78"/>
      <c r="HD42" s="78"/>
      <c r="HE42" s="78"/>
      <c r="HF42" s="78"/>
      <c r="HG42" s="78"/>
      <c r="HH42" s="78"/>
      <c r="HI42" s="78"/>
      <c r="HJ42" s="78"/>
      <c r="HK42" s="78"/>
      <c r="HL42" s="78"/>
      <c r="HM42" s="78"/>
      <c r="HN42" s="78"/>
      <c r="HO42" s="78"/>
      <c r="HP42" s="78"/>
      <c r="HQ42" s="78"/>
      <c r="HR42" s="78"/>
      <c r="HS42" s="78"/>
      <c r="HT42" s="78"/>
      <c r="HU42" s="78"/>
      <c r="HV42" s="78"/>
      <c r="HW42" s="78"/>
      <c r="HX42" s="78"/>
      <c r="HY42" s="78"/>
      <c r="HZ42" s="78"/>
      <c r="IA42" s="78"/>
      <c r="IB42" s="78"/>
      <c r="IC42" s="78"/>
      <c r="ID42" s="78"/>
      <c r="IE42" s="78"/>
      <c r="IF42" s="78"/>
      <c r="IG42" s="78"/>
      <c r="IH42" s="78"/>
      <c r="II42" s="78"/>
      <c r="IJ42" s="78"/>
      <c r="IK42" s="78"/>
      <c r="IL42" s="78"/>
      <c r="IM42" s="78"/>
      <c r="IN42" s="78"/>
      <c r="IO42" s="78"/>
      <c r="IP42" s="78"/>
      <c r="IQ42" s="78"/>
      <c r="IR42" s="78"/>
      <c r="IS42" s="78"/>
      <c r="IT42" s="78"/>
      <c r="IU42" s="78"/>
    </row>
    <row r="43" spans="1:255" s="74" customFormat="1" ht="15" customHeight="1" x14ac:dyDescent="0.25">
      <c r="A43" s="76" t="s">
        <v>34</v>
      </c>
      <c r="B43" s="76" t="s">
        <v>67</v>
      </c>
      <c r="C43" s="76">
        <v>2025</v>
      </c>
      <c r="D43" s="76" t="s">
        <v>368</v>
      </c>
      <c r="E43" s="76">
        <v>2508110253</v>
      </c>
      <c r="F43" s="76" t="s">
        <v>397</v>
      </c>
      <c r="G43" s="77">
        <v>86.2</v>
      </c>
      <c r="H43" s="77">
        <v>5.25</v>
      </c>
      <c r="I43" s="77">
        <v>91.45</v>
      </c>
      <c r="J43" s="77">
        <v>82.22</v>
      </c>
      <c r="K43" s="77">
        <v>1</v>
      </c>
      <c r="L43" s="77">
        <v>83.22</v>
      </c>
      <c r="M43" s="77">
        <v>83.75</v>
      </c>
      <c r="N43" s="77">
        <v>0</v>
      </c>
      <c r="O43" s="77">
        <v>83.75</v>
      </c>
      <c r="P43" s="77">
        <v>57.6</v>
      </c>
      <c r="Q43" s="77">
        <v>0</v>
      </c>
      <c r="R43" s="77">
        <v>57.6</v>
      </c>
      <c r="S43" s="77">
        <v>60</v>
      </c>
      <c r="T43" s="77">
        <v>11</v>
      </c>
      <c r="U43" s="77">
        <v>71</v>
      </c>
      <c r="V43" s="77">
        <f t="shared" si="0"/>
        <v>82.177499999999995</v>
      </c>
      <c r="W43" s="76">
        <v>39</v>
      </c>
      <c r="X43" s="76">
        <v>50</v>
      </c>
      <c r="Y43" s="76" t="s">
        <v>36</v>
      </c>
      <c r="Z43" s="76">
        <v>122</v>
      </c>
      <c r="AA43" s="37" t="s">
        <v>56</v>
      </c>
      <c r="AB43" s="37"/>
      <c r="AC43" s="37"/>
      <c r="AD43" s="76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  <c r="FV43" s="78"/>
      <c r="FW43" s="78"/>
      <c r="FX43" s="78"/>
      <c r="FY43" s="78"/>
      <c r="FZ43" s="78"/>
      <c r="GA43" s="78"/>
      <c r="GB43" s="78"/>
      <c r="GC43" s="78"/>
      <c r="GD43" s="78"/>
      <c r="GE43" s="78"/>
      <c r="GF43" s="78"/>
      <c r="GG43" s="78"/>
      <c r="GH43" s="78"/>
      <c r="GI43" s="78"/>
      <c r="GJ43" s="78"/>
      <c r="GK43" s="78"/>
      <c r="GL43" s="78"/>
      <c r="GM43" s="78"/>
      <c r="GN43" s="78"/>
      <c r="GO43" s="78"/>
      <c r="GP43" s="78"/>
      <c r="GQ43" s="78"/>
      <c r="GR43" s="78"/>
      <c r="GS43" s="78"/>
      <c r="GT43" s="78"/>
      <c r="GU43" s="78"/>
      <c r="GV43" s="78"/>
      <c r="GW43" s="78"/>
      <c r="GX43" s="78"/>
      <c r="GY43" s="78"/>
      <c r="GZ43" s="78"/>
      <c r="HA43" s="78"/>
      <c r="HB43" s="78"/>
      <c r="HC43" s="78"/>
      <c r="HD43" s="78"/>
      <c r="HE43" s="78"/>
      <c r="HF43" s="78"/>
      <c r="HG43" s="78"/>
      <c r="HH43" s="78"/>
      <c r="HI43" s="78"/>
      <c r="HJ43" s="78"/>
      <c r="HK43" s="78"/>
      <c r="HL43" s="78"/>
      <c r="HM43" s="78"/>
      <c r="HN43" s="78"/>
      <c r="HO43" s="78"/>
      <c r="HP43" s="78"/>
      <c r="HQ43" s="78"/>
      <c r="HR43" s="78"/>
      <c r="HS43" s="78"/>
      <c r="HT43" s="78"/>
      <c r="HU43" s="78"/>
      <c r="HV43" s="78"/>
      <c r="HW43" s="78"/>
      <c r="HX43" s="78"/>
      <c r="HY43" s="78"/>
      <c r="HZ43" s="78"/>
      <c r="IA43" s="78"/>
      <c r="IB43" s="78"/>
      <c r="IC43" s="78"/>
      <c r="ID43" s="78"/>
      <c r="IE43" s="78"/>
      <c r="IF43" s="78"/>
      <c r="IG43" s="78"/>
      <c r="IH43" s="78"/>
      <c r="II43" s="78"/>
      <c r="IJ43" s="78"/>
      <c r="IK43" s="78"/>
      <c r="IL43" s="78"/>
      <c r="IM43" s="78"/>
      <c r="IN43" s="78"/>
      <c r="IO43" s="78"/>
      <c r="IP43" s="78"/>
      <c r="IQ43" s="78"/>
      <c r="IR43" s="78"/>
      <c r="IS43" s="78"/>
      <c r="IT43" s="78"/>
      <c r="IU43" s="78"/>
    </row>
    <row r="44" spans="1:255" s="74" customFormat="1" ht="15" customHeight="1" x14ac:dyDescent="0.25">
      <c r="A44" s="76" t="s">
        <v>34</v>
      </c>
      <c r="B44" s="76" t="s">
        <v>67</v>
      </c>
      <c r="C44" s="76">
        <v>2025</v>
      </c>
      <c r="D44" s="76" t="s">
        <v>355</v>
      </c>
      <c r="E44" s="76">
        <v>2508110330</v>
      </c>
      <c r="F44" s="76" t="s">
        <v>398</v>
      </c>
      <c r="G44" s="77">
        <v>82.55</v>
      </c>
      <c r="H44" s="77">
        <v>3</v>
      </c>
      <c r="I44" s="77">
        <v>85.55</v>
      </c>
      <c r="J44" s="77">
        <v>83.43</v>
      </c>
      <c r="K44" s="77">
        <v>1</v>
      </c>
      <c r="L44" s="77">
        <v>84.43</v>
      </c>
      <c r="M44" s="77">
        <v>74.25</v>
      </c>
      <c r="N44" s="77">
        <v>0</v>
      </c>
      <c r="O44" s="77">
        <v>74.25</v>
      </c>
      <c r="P44" s="77">
        <v>57.8</v>
      </c>
      <c r="Q44" s="77">
        <v>0</v>
      </c>
      <c r="R44" s="77">
        <v>57.8</v>
      </c>
      <c r="S44" s="77">
        <v>60</v>
      </c>
      <c r="T44" s="77">
        <v>11.5</v>
      </c>
      <c r="U44" s="77">
        <v>71.5</v>
      </c>
      <c r="V44" s="77">
        <f t="shared" si="0"/>
        <v>82.055000000000007</v>
      </c>
      <c r="W44" s="76">
        <v>40</v>
      </c>
      <c r="X44" s="76">
        <v>47</v>
      </c>
      <c r="Y44" s="76" t="s">
        <v>36</v>
      </c>
      <c r="Z44" s="76">
        <v>122</v>
      </c>
      <c r="AA44" s="37" t="s">
        <v>56</v>
      </c>
      <c r="AB44" s="37"/>
      <c r="AC44" s="37"/>
      <c r="AD44" s="76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  <c r="FV44" s="78"/>
      <c r="FW44" s="78"/>
      <c r="FX44" s="78"/>
      <c r="FY44" s="78"/>
      <c r="FZ44" s="78"/>
      <c r="GA44" s="78"/>
      <c r="GB44" s="78"/>
      <c r="GC44" s="78"/>
      <c r="GD44" s="78"/>
      <c r="GE44" s="78"/>
      <c r="GF44" s="78"/>
      <c r="GG44" s="78"/>
      <c r="GH44" s="78"/>
      <c r="GI44" s="78"/>
      <c r="GJ44" s="78"/>
      <c r="GK44" s="78"/>
      <c r="GL44" s="78"/>
      <c r="GM44" s="78"/>
      <c r="GN44" s="78"/>
      <c r="GO44" s="78"/>
      <c r="GP44" s="78"/>
      <c r="GQ44" s="78"/>
      <c r="GR44" s="78"/>
      <c r="GS44" s="78"/>
      <c r="GT44" s="78"/>
      <c r="GU44" s="78"/>
      <c r="GV44" s="78"/>
      <c r="GW44" s="78"/>
      <c r="GX44" s="78"/>
      <c r="GY44" s="78"/>
      <c r="GZ44" s="78"/>
      <c r="HA44" s="78"/>
      <c r="HB44" s="78"/>
      <c r="HC44" s="78"/>
      <c r="HD44" s="78"/>
      <c r="HE44" s="78"/>
      <c r="HF44" s="78"/>
      <c r="HG44" s="78"/>
      <c r="HH44" s="78"/>
      <c r="HI44" s="78"/>
      <c r="HJ44" s="78"/>
      <c r="HK44" s="78"/>
      <c r="HL44" s="78"/>
      <c r="HM44" s="78"/>
      <c r="HN44" s="78"/>
      <c r="HO44" s="78"/>
      <c r="HP44" s="78"/>
      <c r="HQ44" s="78"/>
      <c r="HR44" s="78"/>
      <c r="HS44" s="78"/>
      <c r="HT44" s="78"/>
      <c r="HU44" s="78"/>
      <c r="HV44" s="78"/>
      <c r="HW44" s="78"/>
      <c r="HX44" s="78"/>
      <c r="HY44" s="78"/>
      <c r="HZ44" s="78"/>
      <c r="IA44" s="78"/>
      <c r="IB44" s="78"/>
      <c r="IC44" s="78"/>
      <c r="ID44" s="78"/>
      <c r="IE44" s="78"/>
      <c r="IF44" s="78"/>
      <c r="IG44" s="78"/>
      <c r="IH44" s="78"/>
      <c r="II44" s="78"/>
      <c r="IJ44" s="78"/>
      <c r="IK44" s="78"/>
      <c r="IL44" s="78"/>
      <c r="IM44" s="78"/>
      <c r="IN44" s="78"/>
      <c r="IO44" s="78"/>
      <c r="IP44" s="78"/>
      <c r="IQ44" s="78"/>
      <c r="IR44" s="78"/>
      <c r="IS44" s="78"/>
      <c r="IT44" s="78"/>
      <c r="IU44" s="78"/>
    </row>
    <row r="45" spans="1:255" s="74" customFormat="1" ht="15" customHeight="1" x14ac:dyDescent="0.25">
      <c r="A45" s="76" t="s">
        <v>34</v>
      </c>
      <c r="B45" s="76" t="s">
        <v>67</v>
      </c>
      <c r="C45" s="76">
        <v>2025</v>
      </c>
      <c r="D45" s="76" t="s">
        <v>355</v>
      </c>
      <c r="E45" s="76">
        <v>2508110329</v>
      </c>
      <c r="F45" s="76" t="s">
        <v>399</v>
      </c>
      <c r="G45" s="77">
        <v>82.98</v>
      </c>
      <c r="H45" s="77">
        <v>3</v>
      </c>
      <c r="I45" s="77">
        <v>85.98</v>
      </c>
      <c r="J45" s="77">
        <v>83.73</v>
      </c>
      <c r="K45" s="77">
        <v>1</v>
      </c>
      <c r="L45" s="77">
        <v>84.73</v>
      </c>
      <c r="M45" s="77">
        <v>73.5</v>
      </c>
      <c r="N45" s="77">
        <v>0</v>
      </c>
      <c r="O45" s="77">
        <v>73.5</v>
      </c>
      <c r="P45" s="77">
        <v>57.4</v>
      </c>
      <c r="Q45" s="77">
        <v>0</v>
      </c>
      <c r="R45" s="77">
        <v>57.4</v>
      </c>
      <c r="S45" s="77">
        <v>60</v>
      </c>
      <c r="T45" s="77">
        <v>4.5</v>
      </c>
      <c r="U45" s="77">
        <v>64.5</v>
      </c>
      <c r="V45" s="77">
        <f t="shared" si="0"/>
        <v>81.915499999999994</v>
      </c>
      <c r="W45" s="76">
        <v>41</v>
      </c>
      <c r="X45" s="76">
        <v>43</v>
      </c>
      <c r="Y45" s="76" t="s">
        <v>36</v>
      </c>
      <c r="Z45" s="76">
        <v>122</v>
      </c>
      <c r="AA45" s="37" t="s">
        <v>56</v>
      </c>
      <c r="AB45" s="37"/>
      <c r="AC45" s="37"/>
      <c r="AD45" s="76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  <c r="FF45" s="78"/>
      <c r="FG45" s="78"/>
      <c r="FH45" s="78"/>
      <c r="FI45" s="78"/>
      <c r="FJ45" s="78"/>
      <c r="FK45" s="78"/>
      <c r="FL45" s="78"/>
      <c r="FM45" s="78"/>
      <c r="FN45" s="78"/>
      <c r="FO45" s="78"/>
      <c r="FP45" s="78"/>
      <c r="FQ45" s="78"/>
      <c r="FR45" s="78"/>
      <c r="FS45" s="78"/>
      <c r="FT45" s="78"/>
      <c r="FU45" s="78"/>
      <c r="FV45" s="78"/>
      <c r="FW45" s="78"/>
      <c r="FX45" s="78"/>
      <c r="FY45" s="78"/>
      <c r="FZ45" s="78"/>
      <c r="GA45" s="78"/>
      <c r="GB45" s="78"/>
      <c r="GC45" s="78"/>
      <c r="GD45" s="78"/>
      <c r="GE45" s="78"/>
      <c r="GF45" s="78"/>
      <c r="GG45" s="78"/>
      <c r="GH45" s="78"/>
      <c r="GI45" s="78"/>
      <c r="GJ45" s="78"/>
      <c r="GK45" s="78"/>
      <c r="GL45" s="78"/>
      <c r="GM45" s="78"/>
      <c r="GN45" s="78"/>
      <c r="GO45" s="78"/>
      <c r="GP45" s="78"/>
      <c r="GQ45" s="78"/>
      <c r="GR45" s="78"/>
      <c r="GS45" s="78"/>
      <c r="GT45" s="78"/>
      <c r="GU45" s="78"/>
      <c r="GV45" s="78"/>
      <c r="GW45" s="78"/>
      <c r="GX45" s="78"/>
      <c r="GY45" s="78"/>
      <c r="GZ45" s="78"/>
      <c r="HA45" s="78"/>
      <c r="HB45" s="78"/>
      <c r="HC45" s="78"/>
      <c r="HD45" s="78"/>
      <c r="HE45" s="78"/>
      <c r="HF45" s="78"/>
      <c r="HG45" s="78"/>
      <c r="HH45" s="78"/>
      <c r="HI45" s="78"/>
      <c r="HJ45" s="78"/>
      <c r="HK45" s="78"/>
      <c r="HL45" s="78"/>
      <c r="HM45" s="78"/>
      <c r="HN45" s="78"/>
      <c r="HO45" s="78"/>
      <c r="HP45" s="78"/>
      <c r="HQ45" s="78"/>
      <c r="HR45" s="78"/>
      <c r="HS45" s="78"/>
      <c r="HT45" s="78"/>
      <c r="HU45" s="78"/>
      <c r="HV45" s="78"/>
      <c r="HW45" s="78"/>
      <c r="HX45" s="78"/>
      <c r="HY45" s="78"/>
      <c r="HZ45" s="78"/>
      <c r="IA45" s="78"/>
      <c r="IB45" s="78"/>
      <c r="IC45" s="78"/>
      <c r="ID45" s="78"/>
      <c r="IE45" s="78"/>
      <c r="IF45" s="78"/>
      <c r="IG45" s="78"/>
      <c r="IH45" s="78"/>
      <c r="II45" s="78"/>
      <c r="IJ45" s="78"/>
      <c r="IK45" s="78"/>
      <c r="IL45" s="78"/>
      <c r="IM45" s="78"/>
      <c r="IN45" s="78"/>
      <c r="IO45" s="78"/>
      <c r="IP45" s="78"/>
      <c r="IQ45" s="78"/>
      <c r="IR45" s="78"/>
      <c r="IS45" s="78"/>
      <c r="IT45" s="78"/>
      <c r="IU45" s="78"/>
    </row>
    <row r="46" spans="1:255" s="74" customFormat="1" ht="15" customHeight="1" x14ac:dyDescent="0.25">
      <c r="A46" s="76" t="s">
        <v>34</v>
      </c>
      <c r="B46" s="76" t="s">
        <v>67</v>
      </c>
      <c r="C46" s="76">
        <v>2025</v>
      </c>
      <c r="D46" s="76" t="s">
        <v>368</v>
      </c>
      <c r="E46" s="76">
        <v>2508110278</v>
      </c>
      <c r="F46" s="76" t="s">
        <v>400</v>
      </c>
      <c r="G46" s="77">
        <v>86.29</v>
      </c>
      <c r="H46" s="77">
        <v>2</v>
      </c>
      <c r="I46" s="77">
        <v>88.29</v>
      </c>
      <c r="J46" s="77">
        <v>84.09</v>
      </c>
      <c r="K46" s="77">
        <v>1</v>
      </c>
      <c r="L46" s="77">
        <v>85.09</v>
      </c>
      <c r="M46" s="77">
        <v>81.599999999999994</v>
      </c>
      <c r="N46" s="77">
        <v>0</v>
      </c>
      <c r="O46" s="77">
        <v>81.599999999999994</v>
      </c>
      <c r="P46" s="77">
        <v>57</v>
      </c>
      <c r="Q46" s="77">
        <v>0</v>
      </c>
      <c r="R46" s="77">
        <v>57</v>
      </c>
      <c r="S46" s="77">
        <v>45</v>
      </c>
      <c r="T46" s="77">
        <v>0</v>
      </c>
      <c r="U46" s="77">
        <v>45</v>
      </c>
      <c r="V46" s="77">
        <f t="shared" si="0"/>
        <v>81.826499999999996</v>
      </c>
      <c r="W46" s="76">
        <v>42</v>
      </c>
      <c r="X46" s="76">
        <v>38</v>
      </c>
      <c r="Y46" s="76" t="s">
        <v>36</v>
      </c>
      <c r="Z46" s="76">
        <v>122</v>
      </c>
      <c r="AA46" s="37" t="s">
        <v>56</v>
      </c>
      <c r="AB46" s="37"/>
      <c r="AC46" s="37"/>
      <c r="AD46" s="76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/>
      <c r="FO46" s="78"/>
      <c r="FP46" s="78"/>
      <c r="FQ46" s="78"/>
      <c r="FR46" s="78"/>
      <c r="FS46" s="78"/>
      <c r="FT46" s="78"/>
      <c r="FU46" s="78"/>
      <c r="FV46" s="78"/>
      <c r="FW46" s="78"/>
      <c r="FX46" s="78"/>
      <c r="FY46" s="78"/>
      <c r="FZ46" s="78"/>
      <c r="GA46" s="78"/>
      <c r="GB46" s="78"/>
      <c r="GC46" s="78"/>
      <c r="GD46" s="78"/>
      <c r="GE46" s="78"/>
      <c r="GF46" s="78"/>
      <c r="GG46" s="78"/>
      <c r="GH46" s="78"/>
      <c r="GI46" s="78"/>
      <c r="GJ46" s="78"/>
      <c r="GK46" s="78"/>
      <c r="GL46" s="78"/>
      <c r="GM46" s="78"/>
      <c r="GN46" s="78"/>
      <c r="GO46" s="78"/>
      <c r="GP46" s="78"/>
      <c r="GQ46" s="78"/>
      <c r="GR46" s="78"/>
      <c r="GS46" s="78"/>
      <c r="GT46" s="78"/>
      <c r="GU46" s="78"/>
      <c r="GV46" s="78"/>
      <c r="GW46" s="78"/>
      <c r="GX46" s="78"/>
      <c r="GY46" s="78"/>
      <c r="GZ46" s="78"/>
      <c r="HA46" s="78"/>
      <c r="HB46" s="78"/>
      <c r="HC46" s="78"/>
      <c r="HD46" s="78"/>
      <c r="HE46" s="78"/>
      <c r="HF46" s="78"/>
      <c r="HG46" s="78"/>
      <c r="HH46" s="78"/>
      <c r="HI46" s="78"/>
      <c r="HJ46" s="78"/>
      <c r="HK46" s="78"/>
      <c r="HL46" s="78"/>
      <c r="HM46" s="78"/>
      <c r="HN46" s="78"/>
      <c r="HO46" s="78"/>
      <c r="HP46" s="78"/>
      <c r="HQ46" s="78"/>
      <c r="HR46" s="78"/>
      <c r="HS46" s="78"/>
      <c r="HT46" s="78"/>
      <c r="HU46" s="78"/>
      <c r="HV46" s="78"/>
      <c r="HW46" s="78"/>
      <c r="HX46" s="78"/>
      <c r="HY46" s="78"/>
      <c r="HZ46" s="78"/>
      <c r="IA46" s="78"/>
      <c r="IB46" s="78"/>
      <c r="IC46" s="78"/>
      <c r="ID46" s="78"/>
      <c r="IE46" s="78"/>
      <c r="IF46" s="78"/>
      <c r="IG46" s="78"/>
      <c r="IH46" s="78"/>
      <c r="II46" s="78"/>
      <c r="IJ46" s="78"/>
      <c r="IK46" s="78"/>
      <c r="IL46" s="78"/>
      <c r="IM46" s="78"/>
      <c r="IN46" s="78"/>
      <c r="IO46" s="78"/>
      <c r="IP46" s="78"/>
      <c r="IQ46" s="78"/>
      <c r="IR46" s="78"/>
      <c r="IS46" s="78"/>
      <c r="IT46" s="78"/>
      <c r="IU46" s="78"/>
    </row>
    <row r="47" spans="1:255" s="74" customFormat="1" ht="15" customHeight="1" x14ac:dyDescent="0.25">
      <c r="A47" s="76" t="s">
        <v>34</v>
      </c>
      <c r="B47" s="76" t="s">
        <v>67</v>
      </c>
      <c r="C47" s="76">
        <v>2025</v>
      </c>
      <c r="D47" s="76" t="s">
        <v>359</v>
      </c>
      <c r="E47" s="76">
        <v>2508110239</v>
      </c>
      <c r="F47" s="76" t="s">
        <v>401</v>
      </c>
      <c r="G47" s="77">
        <v>86.25</v>
      </c>
      <c r="H47" s="77">
        <v>3</v>
      </c>
      <c r="I47" s="77">
        <v>89.25</v>
      </c>
      <c r="J47" s="77">
        <v>83.16</v>
      </c>
      <c r="K47" s="77">
        <v>1</v>
      </c>
      <c r="L47" s="77">
        <v>84.16</v>
      </c>
      <c r="M47" s="77">
        <v>71.650000000000006</v>
      </c>
      <c r="N47" s="77">
        <v>0</v>
      </c>
      <c r="O47" s="77">
        <v>71.650000000000006</v>
      </c>
      <c r="P47" s="77">
        <v>57</v>
      </c>
      <c r="Q47" s="77">
        <v>1</v>
      </c>
      <c r="R47" s="77">
        <v>58</v>
      </c>
      <c r="S47" s="77">
        <v>60</v>
      </c>
      <c r="T47" s="77">
        <v>4.5</v>
      </c>
      <c r="U47" s="77">
        <v>64.5</v>
      </c>
      <c r="V47" s="77">
        <f t="shared" si="0"/>
        <v>81.752499999999998</v>
      </c>
      <c r="W47" s="76">
        <v>43</v>
      </c>
      <c r="X47" s="76">
        <v>49</v>
      </c>
      <c r="Y47" s="76" t="s">
        <v>36</v>
      </c>
      <c r="Z47" s="76">
        <v>122</v>
      </c>
      <c r="AA47" s="37" t="s">
        <v>56</v>
      </c>
      <c r="AB47" s="37"/>
      <c r="AC47" s="37"/>
      <c r="AD47" s="76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  <c r="FF47" s="78"/>
      <c r="FG47" s="78"/>
      <c r="FH47" s="78"/>
      <c r="FI47" s="78"/>
      <c r="FJ47" s="78"/>
      <c r="FK47" s="78"/>
      <c r="FL47" s="78"/>
      <c r="FM47" s="78"/>
      <c r="FN47" s="78"/>
      <c r="FO47" s="78"/>
      <c r="FP47" s="78"/>
      <c r="FQ47" s="78"/>
      <c r="FR47" s="78"/>
      <c r="FS47" s="78"/>
      <c r="FT47" s="78"/>
      <c r="FU47" s="78"/>
      <c r="FV47" s="78"/>
      <c r="FW47" s="78"/>
      <c r="FX47" s="78"/>
      <c r="FY47" s="78"/>
      <c r="FZ47" s="78"/>
      <c r="GA47" s="78"/>
      <c r="GB47" s="78"/>
      <c r="GC47" s="78"/>
      <c r="GD47" s="78"/>
      <c r="GE47" s="78"/>
      <c r="GF47" s="78"/>
      <c r="GG47" s="78"/>
      <c r="GH47" s="78"/>
      <c r="GI47" s="78"/>
      <c r="GJ47" s="78"/>
      <c r="GK47" s="78"/>
      <c r="GL47" s="78"/>
      <c r="GM47" s="78"/>
      <c r="GN47" s="78"/>
      <c r="GO47" s="78"/>
      <c r="GP47" s="78"/>
      <c r="GQ47" s="78"/>
      <c r="GR47" s="78"/>
      <c r="GS47" s="78"/>
      <c r="GT47" s="78"/>
      <c r="GU47" s="78"/>
      <c r="GV47" s="78"/>
      <c r="GW47" s="78"/>
      <c r="GX47" s="78"/>
      <c r="GY47" s="78"/>
      <c r="GZ47" s="78"/>
      <c r="HA47" s="78"/>
      <c r="HB47" s="78"/>
      <c r="HC47" s="78"/>
      <c r="HD47" s="78"/>
      <c r="HE47" s="78"/>
      <c r="HF47" s="78"/>
      <c r="HG47" s="78"/>
      <c r="HH47" s="78"/>
      <c r="HI47" s="78"/>
      <c r="HJ47" s="78"/>
      <c r="HK47" s="78"/>
      <c r="HL47" s="78"/>
      <c r="HM47" s="78"/>
      <c r="HN47" s="78"/>
      <c r="HO47" s="78"/>
      <c r="HP47" s="78"/>
      <c r="HQ47" s="78"/>
      <c r="HR47" s="78"/>
      <c r="HS47" s="78"/>
      <c r="HT47" s="78"/>
      <c r="HU47" s="78"/>
      <c r="HV47" s="78"/>
      <c r="HW47" s="78"/>
      <c r="HX47" s="78"/>
      <c r="HY47" s="78"/>
      <c r="HZ47" s="78"/>
      <c r="IA47" s="78"/>
      <c r="IB47" s="78"/>
      <c r="IC47" s="78"/>
      <c r="ID47" s="78"/>
      <c r="IE47" s="78"/>
      <c r="IF47" s="78"/>
      <c r="IG47" s="78"/>
      <c r="IH47" s="78"/>
      <c r="II47" s="78"/>
      <c r="IJ47" s="78"/>
      <c r="IK47" s="78"/>
      <c r="IL47" s="78"/>
      <c r="IM47" s="78"/>
      <c r="IN47" s="78"/>
      <c r="IO47" s="78"/>
      <c r="IP47" s="78"/>
      <c r="IQ47" s="78"/>
      <c r="IR47" s="78"/>
      <c r="IS47" s="78"/>
      <c r="IT47" s="78"/>
      <c r="IU47" s="78"/>
    </row>
    <row r="48" spans="1:255" s="74" customFormat="1" ht="15" customHeight="1" x14ac:dyDescent="0.25">
      <c r="A48" s="76" t="s">
        <v>34</v>
      </c>
      <c r="B48" s="76" t="s">
        <v>67</v>
      </c>
      <c r="C48" s="76">
        <v>2025</v>
      </c>
      <c r="D48" s="76" t="s">
        <v>355</v>
      </c>
      <c r="E48" s="76">
        <v>2508110317</v>
      </c>
      <c r="F48" s="76" t="s">
        <v>402</v>
      </c>
      <c r="G48" s="77">
        <v>83.03</v>
      </c>
      <c r="H48" s="77">
        <v>3</v>
      </c>
      <c r="I48" s="77">
        <v>86.03</v>
      </c>
      <c r="J48" s="77">
        <v>83.33</v>
      </c>
      <c r="K48" s="77">
        <v>1</v>
      </c>
      <c r="L48" s="77">
        <v>84.33</v>
      </c>
      <c r="M48" s="77">
        <v>70.7</v>
      </c>
      <c r="N48" s="77">
        <v>0</v>
      </c>
      <c r="O48" s="77">
        <v>70.7</v>
      </c>
      <c r="P48" s="77">
        <v>59</v>
      </c>
      <c r="Q48" s="77">
        <v>0</v>
      </c>
      <c r="R48" s="77">
        <v>59</v>
      </c>
      <c r="S48" s="77">
        <v>60</v>
      </c>
      <c r="T48" s="77">
        <v>7.5</v>
      </c>
      <c r="U48" s="77">
        <v>67.5</v>
      </c>
      <c r="V48" s="77">
        <f t="shared" si="0"/>
        <v>81.710499999999996</v>
      </c>
      <c r="W48" s="76">
        <v>44</v>
      </c>
      <c r="X48" s="76">
        <v>48</v>
      </c>
      <c r="Y48" s="76" t="s">
        <v>36</v>
      </c>
      <c r="Z48" s="76">
        <v>122</v>
      </c>
      <c r="AA48" s="37" t="s">
        <v>56</v>
      </c>
      <c r="AB48" s="37"/>
      <c r="AC48" s="37"/>
      <c r="AD48" s="76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  <c r="FV48" s="78"/>
      <c r="FW48" s="78"/>
      <c r="FX48" s="78"/>
      <c r="FY48" s="78"/>
      <c r="FZ48" s="78"/>
      <c r="GA48" s="78"/>
      <c r="GB48" s="78"/>
      <c r="GC48" s="78"/>
      <c r="GD48" s="78"/>
      <c r="GE48" s="78"/>
      <c r="GF48" s="78"/>
      <c r="GG48" s="78"/>
      <c r="GH48" s="78"/>
      <c r="GI48" s="78"/>
      <c r="GJ48" s="78"/>
      <c r="GK48" s="78"/>
      <c r="GL48" s="78"/>
      <c r="GM48" s="78"/>
      <c r="GN48" s="78"/>
      <c r="GO48" s="78"/>
      <c r="GP48" s="78"/>
      <c r="GQ48" s="78"/>
      <c r="GR48" s="78"/>
      <c r="GS48" s="78"/>
      <c r="GT48" s="78"/>
      <c r="GU48" s="78"/>
      <c r="GV48" s="78"/>
      <c r="GW48" s="78"/>
      <c r="GX48" s="78"/>
      <c r="GY48" s="78"/>
      <c r="GZ48" s="78"/>
      <c r="HA48" s="78"/>
      <c r="HB48" s="78"/>
      <c r="HC48" s="78"/>
      <c r="HD48" s="78"/>
      <c r="HE48" s="78"/>
      <c r="HF48" s="78"/>
      <c r="HG48" s="78"/>
      <c r="HH48" s="78"/>
      <c r="HI48" s="78"/>
      <c r="HJ48" s="78"/>
      <c r="HK48" s="78"/>
      <c r="HL48" s="78"/>
      <c r="HM48" s="78"/>
      <c r="HN48" s="78"/>
      <c r="HO48" s="78"/>
      <c r="HP48" s="78"/>
      <c r="HQ48" s="78"/>
      <c r="HR48" s="78"/>
      <c r="HS48" s="78"/>
      <c r="HT48" s="78"/>
      <c r="HU48" s="78"/>
      <c r="HV48" s="78"/>
      <c r="HW48" s="78"/>
      <c r="HX48" s="78"/>
      <c r="HY48" s="78"/>
      <c r="HZ48" s="78"/>
      <c r="IA48" s="78"/>
      <c r="IB48" s="78"/>
      <c r="IC48" s="78"/>
      <c r="ID48" s="78"/>
      <c r="IE48" s="78"/>
      <c r="IF48" s="78"/>
      <c r="IG48" s="78"/>
      <c r="IH48" s="78"/>
      <c r="II48" s="78"/>
      <c r="IJ48" s="78"/>
      <c r="IK48" s="78"/>
      <c r="IL48" s="78"/>
      <c r="IM48" s="78"/>
      <c r="IN48" s="78"/>
      <c r="IO48" s="78"/>
      <c r="IP48" s="78"/>
      <c r="IQ48" s="78"/>
      <c r="IR48" s="78"/>
      <c r="IS48" s="78"/>
      <c r="IT48" s="78"/>
      <c r="IU48" s="78"/>
    </row>
    <row r="49" spans="1:255" s="74" customFormat="1" ht="15" customHeight="1" x14ac:dyDescent="0.25">
      <c r="A49" s="76" t="s">
        <v>34</v>
      </c>
      <c r="B49" s="76" t="s">
        <v>67</v>
      </c>
      <c r="C49" s="76">
        <v>2025</v>
      </c>
      <c r="D49" s="76" t="s">
        <v>368</v>
      </c>
      <c r="E49" s="76">
        <v>2508110276</v>
      </c>
      <c r="F49" s="76" t="s">
        <v>403</v>
      </c>
      <c r="G49" s="77">
        <v>86</v>
      </c>
      <c r="H49" s="77">
        <v>3.0750000000000002</v>
      </c>
      <c r="I49" s="77">
        <v>89.075000000000003</v>
      </c>
      <c r="J49" s="77">
        <v>82.76</v>
      </c>
      <c r="K49" s="77">
        <v>1</v>
      </c>
      <c r="L49" s="77">
        <v>83.76</v>
      </c>
      <c r="M49" s="77">
        <v>80</v>
      </c>
      <c r="N49" s="77">
        <v>0</v>
      </c>
      <c r="O49" s="77">
        <v>80</v>
      </c>
      <c r="P49" s="77">
        <v>57</v>
      </c>
      <c r="Q49" s="77">
        <v>0</v>
      </c>
      <c r="R49" s="77">
        <v>57</v>
      </c>
      <c r="S49" s="77">
        <v>60</v>
      </c>
      <c r="T49" s="77">
        <v>1.5</v>
      </c>
      <c r="U49" s="77">
        <v>61.5</v>
      </c>
      <c r="V49" s="77">
        <f t="shared" si="0"/>
        <v>81.652500000000003</v>
      </c>
      <c r="W49" s="76">
        <v>45</v>
      </c>
      <c r="X49" s="76">
        <v>53</v>
      </c>
      <c r="Y49" s="76" t="s">
        <v>36</v>
      </c>
      <c r="Z49" s="76">
        <v>122</v>
      </c>
      <c r="AA49" s="37" t="s">
        <v>56</v>
      </c>
      <c r="AB49" s="37"/>
      <c r="AC49" s="37"/>
      <c r="AD49" s="76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  <c r="FF49" s="78"/>
      <c r="FG49" s="78"/>
      <c r="FH49" s="78"/>
      <c r="FI49" s="78"/>
      <c r="FJ49" s="78"/>
      <c r="FK49" s="78"/>
      <c r="FL49" s="78"/>
      <c r="FM49" s="78"/>
      <c r="FN49" s="78"/>
      <c r="FO49" s="78"/>
      <c r="FP49" s="78"/>
      <c r="FQ49" s="78"/>
      <c r="FR49" s="78"/>
      <c r="FS49" s="78"/>
      <c r="FT49" s="78"/>
      <c r="FU49" s="78"/>
      <c r="FV49" s="78"/>
      <c r="FW49" s="78"/>
      <c r="FX49" s="78"/>
      <c r="FY49" s="78"/>
      <c r="FZ49" s="78"/>
      <c r="GA49" s="78"/>
      <c r="GB49" s="78"/>
      <c r="GC49" s="78"/>
      <c r="GD49" s="78"/>
      <c r="GE49" s="78"/>
      <c r="GF49" s="78"/>
      <c r="GG49" s="78"/>
      <c r="GH49" s="78"/>
      <c r="GI49" s="78"/>
      <c r="GJ49" s="78"/>
      <c r="GK49" s="78"/>
      <c r="GL49" s="78"/>
      <c r="GM49" s="78"/>
      <c r="GN49" s="78"/>
      <c r="GO49" s="78"/>
      <c r="GP49" s="78"/>
      <c r="GQ49" s="78"/>
      <c r="GR49" s="78"/>
      <c r="GS49" s="78"/>
      <c r="GT49" s="78"/>
      <c r="GU49" s="78"/>
      <c r="GV49" s="78"/>
      <c r="GW49" s="78"/>
      <c r="GX49" s="78"/>
      <c r="GY49" s="78"/>
      <c r="GZ49" s="78"/>
      <c r="HA49" s="78"/>
      <c r="HB49" s="78"/>
      <c r="HC49" s="78"/>
      <c r="HD49" s="78"/>
      <c r="HE49" s="78"/>
      <c r="HF49" s="78"/>
      <c r="HG49" s="78"/>
      <c r="HH49" s="78"/>
      <c r="HI49" s="78"/>
      <c r="HJ49" s="78"/>
      <c r="HK49" s="78"/>
      <c r="HL49" s="78"/>
      <c r="HM49" s="78"/>
      <c r="HN49" s="78"/>
      <c r="HO49" s="78"/>
      <c r="HP49" s="78"/>
      <c r="HQ49" s="78"/>
      <c r="HR49" s="78"/>
      <c r="HS49" s="78"/>
      <c r="HT49" s="78"/>
      <c r="HU49" s="78"/>
      <c r="HV49" s="78"/>
      <c r="HW49" s="78"/>
      <c r="HX49" s="78"/>
      <c r="HY49" s="78"/>
      <c r="HZ49" s="78"/>
      <c r="IA49" s="78"/>
      <c r="IB49" s="78"/>
      <c r="IC49" s="78"/>
      <c r="ID49" s="78"/>
      <c r="IE49" s="78"/>
      <c r="IF49" s="78"/>
      <c r="IG49" s="78"/>
      <c r="IH49" s="78"/>
      <c r="II49" s="78"/>
      <c r="IJ49" s="78"/>
      <c r="IK49" s="78"/>
      <c r="IL49" s="78"/>
      <c r="IM49" s="78"/>
      <c r="IN49" s="78"/>
      <c r="IO49" s="78"/>
      <c r="IP49" s="78"/>
      <c r="IQ49" s="78"/>
      <c r="IR49" s="78"/>
      <c r="IS49" s="78"/>
      <c r="IT49" s="78"/>
      <c r="IU49" s="78"/>
    </row>
    <row r="50" spans="1:255" s="74" customFormat="1" ht="15" customHeight="1" x14ac:dyDescent="0.25">
      <c r="A50" s="76" t="s">
        <v>34</v>
      </c>
      <c r="B50" s="76" t="s">
        <v>67</v>
      </c>
      <c r="C50" s="76">
        <v>2025</v>
      </c>
      <c r="D50" s="76" t="s">
        <v>368</v>
      </c>
      <c r="E50" s="76">
        <v>2508110256</v>
      </c>
      <c r="F50" s="76" t="s">
        <v>404</v>
      </c>
      <c r="G50" s="77">
        <v>86.96</v>
      </c>
      <c r="H50" s="77">
        <v>4.75</v>
      </c>
      <c r="I50" s="77">
        <v>91.71</v>
      </c>
      <c r="J50" s="77">
        <v>81.56</v>
      </c>
      <c r="K50" s="77">
        <v>1</v>
      </c>
      <c r="L50" s="77">
        <v>82.56</v>
      </c>
      <c r="M50" s="77">
        <v>78.05</v>
      </c>
      <c r="N50" s="77">
        <v>0</v>
      </c>
      <c r="O50" s="77">
        <v>78.05</v>
      </c>
      <c r="P50" s="77">
        <v>59</v>
      </c>
      <c r="Q50" s="77">
        <v>0</v>
      </c>
      <c r="R50" s="77">
        <v>59</v>
      </c>
      <c r="S50" s="77">
        <v>60</v>
      </c>
      <c r="T50" s="77">
        <v>10</v>
      </c>
      <c r="U50" s="77">
        <v>70</v>
      </c>
      <c r="V50" s="77">
        <f t="shared" si="0"/>
        <v>81.4435</v>
      </c>
      <c r="W50" s="76">
        <v>46</v>
      </c>
      <c r="X50" s="76">
        <v>55</v>
      </c>
      <c r="Y50" s="82" t="s">
        <v>57</v>
      </c>
      <c r="Z50" s="76">
        <v>122</v>
      </c>
      <c r="AA50" s="37" t="s">
        <v>52</v>
      </c>
      <c r="AB50" s="37"/>
      <c r="AC50" s="37"/>
      <c r="AD50" s="76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8"/>
      <c r="FW50" s="78"/>
      <c r="FX50" s="78"/>
      <c r="FY50" s="78"/>
      <c r="FZ50" s="78"/>
      <c r="GA50" s="78"/>
      <c r="GB50" s="78"/>
      <c r="GC50" s="78"/>
      <c r="GD50" s="78"/>
      <c r="GE50" s="78"/>
      <c r="GF50" s="78"/>
      <c r="GG50" s="78"/>
      <c r="GH50" s="78"/>
      <c r="GI50" s="78"/>
      <c r="GJ50" s="78"/>
      <c r="GK50" s="78"/>
      <c r="GL50" s="78"/>
      <c r="GM50" s="78"/>
      <c r="GN50" s="78"/>
      <c r="GO50" s="78"/>
      <c r="GP50" s="78"/>
      <c r="GQ50" s="78"/>
      <c r="GR50" s="78"/>
      <c r="GS50" s="78"/>
      <c r="GT50" s="78"/>
      <c r="GU50" s="78"/>
      <c r="GV50" s="78"/>
      <c r="GW50" s="78"/>
      <c r="GX50" s="78"/>
      <c r="GY50" s="78"/>
      <c r="GZ50" s="78"/>
      <c r="HA50" s="78"/>
      <c r="HB50" s="78"/>
      <c r="HC50" s="78"/>
      <c r="HD50" s="78"/>
      <c r="HE50" s="78"/>
      <c r="HF50" s="78"/>
      <c r="HG50" s="78"/>
      <c r="HH50" s="78"/>
      <c r="HI50" s="78"/>
      <c r="HJ50" s="78"/>
      <c r="HK50" s="78"/>
      <c r="HL50" s="78"/>
      <c r="HM50" s="78"/>
      <c r="HN50" s="78"/>
      <c r="HO50" s="78"/>
      <c r="HP50" s="78"/>
      <c r="HQ50" s="78"/>
      <c r="HR50" s="78"/>
      <c r="HS50" s="78"/>
      <c r="HT50" s="78"/>
      <c r="HU50" s="78"/>
      <c r="HV50" s="78"/>
      <c r="HW50" s="78"/>
      <c r="HX50" s="78"/>
      <c r="HY50" s="78"/>
      <c r="HZ50" s="78"/>
      <c r="IA50" s="78"/>
      <c r="IB50" s="78"/>
      <c r="IC50" s="78"/>
      <c r="ID50" s="78"/>
      <c r="IE50" s="78"/>
      <c r="IF50" s="78"/>
      <c r="IG50" s="78"/>
      <c r="IH50" s="78"/>
      <c r="II50" s="78"/>
      <c r="IJ50" s="78"/>
      <c r="IK50" s="78"/>
      <c r="IL50" s="78"/>
      <c r="IM50" s="78"/>
      <c r="IN50" s="78"/>
      <c r="IO50" s="78"/>
      <c r="IP50" s="78"/>
      <c r="IQ50" s="78"/>
      <c r="IR50" s="78"/>
      <c r="IS50" s="78"/>
      <c r="IT50" s="78"/>
      <c r="IU50" s="78"/>
    </row>
    <row r="51" spans="1:255" s="74" customFormat="1" ht="15" customHeight="1" x14ac:dyDescent="0.25">
      <c r="A51" s="76" t="s">
        <v>34</v>
      </c>
      <c r="B51" s="76" t="s">
        <v>67</v>
      </c>
      <c r="C51" s="76">
        <v>2025</v>
      </c>
      <c r="D51" s="76" t="s">
        <v>357</v>
      </c>
      <c r="E51" s="76">
        <v>2508110294</v>
      </c>
      <c r="F51" s="76" t="s">
        <v>405</v>
      </c>
      <c r="G51" s="77">
        <v>82.73</v>
      </c>
      <c r="H51" s="77">
        <v>2.14</v>
      </c>
      <c r="I51" s="77">
        <v>84.87</v>
      </c>
      <c r="J51" s="77">
        <v>83.91</v>
      </c>
      <c r="K51" s="77">
        <v>1</v>
      </c>
      <c r="L51" s="77">
        <v>84.91</v>
      </c>
      <c r="M51" s="77">
        <v>81.95</v>
      </c>
      <c r="N51" s="77">
        <v>0</v>
      </c>
      <c r="O51" s="77">
        <v>81.95</v>
      </c>
      <c r="P51" s="77">
        <v>57</v>
      </c>
      <c r="Q51" s="77">
        <v>0</v>
      </c>
      <c r="R51" s="77">
        <v>57</v>
      </c>
      <c r="S51" s="77">
        <v>45</v>
      </c>
      <c r="T51" s="77">
        <v>1</v>
      </c>
      <c r="U51" s="77">
        <v>46</v>
      </c>
      <c r="V51" s="77">
        <f t="shared" si="0"/>
        <v>81.417000000000002</v>
      </c>
      <c r="W51" s="76">
        <v>47</v>
      </c>
      <c r="X51" s="76">
        <v>39</v>
      </c>
      <c r="Y51" s="76" t="s">
        <v>36</v>
      </c>
      <c r="Z51" s="76">
        <v>122</v>
      </c>
      <c r="AA51" s="37" t="s">
        <v>56</v>
      </c>
      <c r="AB51" s="37"/>
      <c r="AC51" s="37"/>
      <c r="AD51" s="76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  <c r="FV51" s="78"/>
      <c r="FW51" s="78"/>
      <c r="FX51" s="78"/>
      <c r="FY51" s="78"/>
      <c r="FZ51" s="78"/>
      <c r="GA51" s="78"/>
      <c r="GB51" s="78"/>
      <c r="GC51" s="78"/>
      <c r="GD51" s="78"/>
      <c r="GE51" s="78"/>
      <c r="GF51" s="78"/>
      <c r="GG51" s="78"/>
      <c r="GH51" s="78"/>
      <c r="GI51" s="78"/>
      <c r="GJ51" s="78"/>
      <c r="GK51" s="78"/>
      <c r="GL51" s="78"/>
      <c r="GM51" s="78"/>
      <c r="GN51" s="78"/>
      <c r="GO51" s="78"/>
      <c r="GP51" s="78"/>
      <c r="GQ51" s="78"/>
      <c r="GR51" s="78"/>
      <c r="GS51" s="78"/>
      <c r="GT51" s="78"/>
      <c r="GU51" s="78"/>
      <c r="GV51" s="78"/>
      <c r="GW51" s="78"/>
      <c r="GX51" s="78"/>
      <c r="GY51" s="78"/>
      <c r="GZ51" s="78"/>
      <c r="HA51" s="78"/>
      <c r="HB51" s="78"/>
      <c r="HC51" s="78"/>
      <c r="HD51" s="78"/>
      <c r="HE51" s="78"/>
      <c r="HF51" s="78"/>
      <c r="HG51" s="78"/>
      <c r="HH51" s="78"/>
      <c r="HI51" s="78"/>
      <c r="HJ51" s="78"/>
      <c r="HK51" s="78"/>
      <c r="HL51" s="78"/>
      <c r="HM51" s="78"/>
      <c r="HN51" s="78"/>
      <c r="HO51" s="78"/>
      <c r="HP51" s="78"/>
      <c r="HQ51" s="78"/>
      <c r="HR51" s="78"/>
      <c r="HS51" s="78"/>
      <c r="HT51" s="78"/>
      <c r="HU51" s="78"/>
      <c r="HV51" s="78"/>
      <c r="HW51" s="78"/>
      <c r="HX51" s="78"/>
      <c r="HY51" s="78"/>
      <c r="HZ51" s="78"/>
      <c r="IA51" s="78"/>
      <c r="IB51" s="78"/>
      <c r="IC51" s="78"/>
      <c r="ID51" s="78"/>
      <c r="IE51" s="78"/>
      <c r="IF51" s="78"/>
      <c r="IG51" s="78"/>
      <c r="IH51" s="78"/>
      <c r="II51" s="78"/>
      <c r="IJ51" s="78"/>
      <c r="IK51" s="78"/>
      <c r="IL51" s="78"/>
      <c r="IM51" s="78"/>
      <c r="IN51" s="78"/>
      <c r="IO51" s="78"/>
      <c r="IP51" s="78"/>
      <c r="IQ51" s="78"/>
      <c r="IR51" s="78"/>
      <c r="IS51" s="78"/>
      <c r="IT51" s="78"/>
      <c r="IU51" s="78"/>
    </row>
    <row r="52" spans="1:255" s="74" customFormat="1" ht="15" customHeight="1" x14ac:dyDescent="0.25">
      <c r="A52" s="76" t="s">
        <v>34</v>
      </c>
      <c r="B52" s="76" t="s">
        <v>67</v>
      </c>
      <c r="C52" s="76">
        <v>2025</v>
      </c>
      <c r="D52" s="76" t="s">
        <v>355</v>
      </c>
      <c r="E52" s="76">
        <v>2508110324</v>
      </c>
      <c r="F52" s="76" t="s">
        <v>406</v>
      </c>
      <c r="G52" s="77">
        <v>86.07</v>
      </c>
      <c r="H52" s="77">
        <v>3</v>
      </c>
      <c r="I52" s="77">
        <v>89.07</v>
      </c>
      <c r="J52" s="77">
        <v>81.36</v>
      </c>
      <c r="K52" s="77">
        <v>1</v>
      </c>
      <c r="L52" s="77">
        <v>82.36</v>
      </c>
      <c r="M52" s="77">
        <v>80.974999999999994</v>
      </c>
      <c r="N52" s="77">
        <v>0</v>
      </c>
      <c r="O52" s="77">
        <v>80.974999999999994</v>
      </c>
      <c r="P52" s="77">
        <v>57</v>
      </c>
      <c r="Q52" s="77">
        <v>0</v>
      </c>
      <c r="R52" s="77">
        <v>57</v>
      </c>
      <c r="S52" s="77">
        <v>60</v>
      </c>
      <c r="T52" s="77">
        <v>10</v>
      </c>
      <c r="U52" s="77">
        <v>70</v>
      </c>
      <c r="V52" s="77">
        <f t="shared" si="0"/>
        <v>81.075749999999999</v>
      </c>
      <c r="W52" s="76">
        <v>48</v>
      </c>
      <c r="X52" s="76">
        <v>56</v>
      </c>
      <c r="Y52" s="76" t="s">
        <v>36</v>
      </c>
      <c r="Z52" s="76">
        <v>122</v>
      </c>
      <c r="AA52" s="37" t="s">
        <v>56</v>
      </c>
      <c r="AB52" s="37"/>
      <c r="AC52" s="37"/>
      <c r="AD52" s="76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  <c r="CR52" s="78"/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8"/>
      <c r="DS52" s="78"/>
      <c r="DT52" s="78"/>
      <c r="DU52" s="78"/>
      <c r="DV52" s="78"/>
      <c r="DW52" s="78"/>
      <c r="DX52" s="78"/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8"/>
      <c r="ET52" s="78"/>
      <c r="EU52" s="78"/>
      <c r="EV52" s="78"/>
      <c r="EW52" s="78"/>
      <c r="EX52" s="78"/>
      <c r="EY52" s="78"/>
      <c r="EZ52" s="78"/>
      <c r="FA52" s="78"/>
      <c r="FB52" s="78"/>
      <c r="FC52" s="78"/>
      <c r="FD52" s="78"/>
      <c r="FE52" s="78"/>
      <c r="FF52" s="78"/>
      <c r="FG52" s="78"/>
      <c r="FH52" s="78"/>
      <c r="FI52" s="78"/>
      <c r="FJ52" s="78"/>
      <c r="FK52" s="78"/>
      <c r="FL52" s="78"/>
      <c r="FM52" s="78"/>
      <c r="FN52" s="78"/>
      <c r="FO52" s="78"/>
      <c r="FP52" s="78"/>
      <c r="FQ52" s="78"/>
      <c r="FR52" s="78"/>
      <c r="FS52" s="78"/>
      <c r="FT52" s="78"/>
      <c r="FU52" s="78"/>
      <c r="FV52" s="78"/>
      <c r="FW52" s="78"/>
      <c r="FX52" s="78"/>
      <c r="FY52" s="78"/>
      <c r="FZ52" s="78"/>
      <c r="GA52" s="78"/>
      <c r="GB52" s="78"/>
      <c r="GC52" s="78"/>
      <c r="GD52" s="78"/>
      <c r="GE52" s="78"/>
      <c r="GF52" s="78"/>
      <c r="GG52" s="78"/>
      <c r="GH52" s="78"/>
      <c r="GI52" s="78"/>
      <c r="GJ52" s="78"/>
      <c r="GK52" s="78"/>
      <c r="GL52" s="78"/>
      <c r="GM52" s="78"/>
      <c r="GN52" s="78"/>
      <c r="GO52" s="78"/>
      <c r="GP52" s="78"/>
      <c r="GQ52" s="78"/>
      <c r="GR52" s="78"/>
      <c r="GS52" s="78"/>
      <c r="GT52" s="78"/>
      <c r="GU52" s="78"/>
      <c r="GV52" s="78"/>
      <c r="GW52" s="78"/>
      <c r="GX52" s="78"/>
      <c r="GY52" s="78"/>
      <c r="GZ52" s="78"/>
      <c r="HA52" s="78"/>
      <c r="HB52" s="78"/>
      <c r="HC52" s="78"/>
      <c r="HD52" s="78"/>
      <c r="HE52" s="78"/>
      <c r="HF52" s="78"/>
      <c r="HG52" s="78"/>
      <c r="HH52" s="78"/>
      <c r="HI52" s="78"/>
      <c r="HJ52" s="78"/>
      <c r="HK52" s="78"/>
      <c r="HL52" s="78"/>
      <c r="HM52" s="78"/>
      <c r="HN52" s="78"/>
      <c r="HO52" s="78"/>
      <c r="HP52" s="78"/>
      <c r="HQ52" s="78"/>
      <c r="HR52" s="78"/>
      <c r="HS52" s="78"/>
      <c r="HT52" s="78"/>
      <c r="HU52" s="78"/>
      <c r="HV52" s="78"/>
      <c r="HW52" s="78"/>
      <c r="HX52" s="78"/>
      <c r="HY52" s="78"/>
      <c r="HZ52" s="78"/>
      <c r="IA52" s="78"/>
      <c r="IB52" s="78"/>
      <c r="IC52" s="78"/>
      <c r="ID52" s="78"/>
      <c r="IE52" s="78"/>
      <c r="IF52" s="78"/>
      <c r="IG52" s="78"/>
      <c r="IH52" s="78"/>
      <c r="II52" s="78"/>
      <c r="IJ52" s="78"/>
      <c r="IK52" s="78"/>
      <c r="IL52" s="78"/>
      <c r="IM52" s="78"/>
      <c r="IN52" s="78"/>
      <c r="IO52" s="78"/>
      <c r="IP52" s="78"/>
      <c r="IQ52" s="78"/>
      <c r="IR52" s="78"/>
      <c r="IS52" s="78"/>
      <c r="IT52" s="78"/>
      <c r="IU52" s="78"/>
    </row>
    <row r="53" spans="1:255" s="74" customFormat="1" ht="15" customHeight="1" x14ac:dyDescent="0.25">
      <c r="A53" s="76" t="s">
        <v>34</v>
      </c>
      <c r="B53" s="76" t="s">
        <v>67</v>
      </c>
      <c r="C53" s="76">
        <v>2025</v>
      </c>
      <c r="D53" s="76" t="s">
        <v>355</v>
      </c>
      <c r="E53" s="76">
        <v>2508110333</v>
      </c>
      <c r="F53" s="76" t="s">
        <v>407</v>
      </c>
      <c r="G53" s="77">
        <v>83.5</v>
      </c>
      <c r="H53" s="77">
        <v>2</v>
      </c>
      <c r="I53" s="77">
        <v>85.5</v>
      </c>
      <c r="J53" s="77">
        <v>86.58</v>
      </c>
      <c r="K53" s="77">
        <v>0</v>
      </c>
      <c r="L53" s="77">
        <v>86.58</v>
      </c>
      <c r="M53" s="77">
        <v>67</v>
      </c>
      <c r="N53" s="77">
        <v>0</v>
      </c>
      <c r="O53" s="77">
        <v>67</v>
      </c>
      <c r="P53" s="77">
        <v>45.6</v>
      </c>
      <c r="Q53" s="77">
        <v>0</v>
      </c>
      <c r="R53" s="77">
        <v>45.6</v>
      </c>
      <c r="S53" s="77">
        <v>30</v>
      </c>
      <c r="T53" s="77">
        <v>0</v>
      </c>
      <c r="U53" s="77">
        <v>30</v>
      </c>
      <c r="V53" s="77">
        <f t="shared" si="0"/>
        <v>80.614999999999995</v>
      </c>
      <c r="W53" s="76">
        <v>49</v>
      </c>
      <c r="X53" s="76">
        <v>22</v>
      </c>
      <c r="Y53" s="76" t="s">
        <v>36</v>
      </c>
      <c r="Z53" s="76">
        <v>122</v>
      </c>
      <c r="AA53" s="37" t="s">
        <v>56</v>
      </c>
      <c r="AB53" s="37"/>
      <c r="AC53" s="37"/>
      <c r="AD53" s="76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/>
      <c r="DU53" s="78"/>
      <c r="DV53" s="78"/>
      <c r="DW53" s="78"/>
      <c r="DX53" s="78"/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8"/>
      <c r="ET53" s="78"/>
      <c r="EU53" s="78"/>
      <c r="EV53" s="78"/>
      <c r="EW53" s="78"/>
      <c r="EX53" s="78"/>
      <c r="EY53" s="78"/>
      <c r="EZ53" s="78"/>
      <c r="FA53" s="78"/>
      <c r="FB53" s="78"/>
      <c r="FC53" s="78"/>
      <c r="FD53" s="78"/>
      <c r="FE53" s="78"/>
      <c r="FF53" s="78"/>
      <c r="FG53" s="78"/>
      <c r="FH53" s="78"/>
      <c r="FI53" s="78"/>
      <c r="FJ53" s="78"/>
      <c r="FK53" s="78"/>
      <c r="FL53" s="78"/>
      <c r="FM53" s="78"/>
      <c r="FN53" s="78"/>
      <c r="FO53" s="78"/>
      <c r="FP53" s="78"/>
      <c r="FQ53" s="78"/>
      <c r="FR53" s="78"/>
      <c r="FS53" s="78"/>
      <c r="FT53" s="78"/>
      <c r="FU53" s="78"/>
      <c r="FV53" s="78"/>
      <c r="FW53" s="78"/>
      <c r="FX53" s="78"/>
      <c r="FY53" s="78"/>
      <c r="FZ53" s="78"/>
      <c r="GA53" s="78"/>
      <c r="GB53" s="78"/>
      <c r="GC53" s="78"/>
      <c r="GD53" s="78"/>
      <c r="GE53" s="78"/>
      <c r="GF53" s="78"/>
      <c r="GG53" s="78"/>
      <c r="GH53" s="78"/>
      <c r="GI53" s="78"/>
      <c r="GJ53" s="78"/>
      <c r="GK53" s="78"/>
      <c r="GL53" s="78"/>
      <c r="GM53" s="78"/>
      <c r="GN53" s="78"/>
      <c r="GO53" s="78"/>
      <c r="GP53" s="78"/>
      <c r="GQ53" s="78"/>
      <c r="GR53" s="78"/>
      <c r="GS53" s="78"/>
      <c r="GT53" s="78"/>
      <c r="GU53" s="78"/>
      <c r="GV53" s="78"/>
      <c r="GW53" s="78"/>
      <c r="GX53" s="78"/>
      <c r="GY53" s="78"/>
      <c r="GZ53" s="78"/>
      <c r="HA53" s="78"/>
      <c r="HB53" s="78"/>
      <c r="HC53" s="78"/>
      <c r="HD53" s="78"/>
      <c r="HE53" s="78"/>
      <c r="HF53" s="78"/>
      <c r="HG53" s="78"/>
      <c r="HH53" s="78"/>
      <c r="HI53" s="78"/>
      <c r="HJ53" s="78"/>
      <c r="HK53" s="78"/>
      <c r="HL53" s="78"/>
      <c r="HM53" s="78"/>
      <c r="HN53" s="78"/>
      <c r="HO53" s="78"/>
      <c r="HP53" s="78"/>
      <c r="HQ53" s="78"/>
      <c r="HR53" s="78"/>
      <c r="HS53" s="78"/>
      <c r="HT53" s="78"/>
      <c r="HU53" s="78"/>
      <c r="HV53" s="78"/>
      <c r="HW53" s="78"/>
      <c r="HX53" s="78"/>
      <c r="HY53" s="78"/>
      <c r="HZ53" s="78"/>
      <c r="IA53" s="78"/>
      <c r="IB53" s="78"/>
      <c r="IC53" s="78"/>
      <c r="ID53" s="78"/>
      <c r="IE53" s="78"/>
      <c r="IF53" s="78"/>
      <c r="IG53" s="78"/>
      <c r="IH53" s="78"/>
      <c r="II53" s="78"/>
      <c r="IJ53" s="78"/>
      <c r="IK53" s="78"/>
      <c r="IL53" s="78"/>
      <c r="IM53" s="78"/>
      <c r="IN53" s="78"/>
      <c r="IO53" s="78"/>
      <c r="IP53" s="78"/>
      <c r="IQ53" s="78"/>
      <c r="IR53" s="78"/>
      <c r="IS53" s="78"/>
      <c r="IT53" s="78"/>
      <c r="IU53" s="78"/>
    </row>
    <row r="54" spans="1:255" s="74" customFormat="1" ht="15" customHeight="1" x14ac:dyDescent="0.25">
      <c r="A54" s="76" t="s">
        <v>34</v>
      </c>
      <c r="B54" s="76" t="s">
        <v>67</v>
      </c>
      <c r="C54" s="76">
        <v>2025</v>
      </c>
      <c r="D54" s="76" t="s">
        <v>368</v>
      </c>
      <c r="E54" s="76">
        <v>2508110265</v>
      </c>
      <c r="F54" s="76" t="s">
        <v>408</v>
      </c>
      <c r="G54" s="77">
        <v>86.01</v>
      </c>
      <c r="H54" s="77">
        <v>8</v>
      </c>
      <c r="I54" s="77">
        <v>94.01</v>
      </c>
      <c r="J54" s="77">
        <v>80.510000000000005</v>
      </c>
      <c r="K54" s="77">
        <v>0.5</v>
      </c>
      <c r="L54" s="77">
        <v>81.010000000000005</v>
      </c>
      <c r="M54" s="77">
        <v>76.825000000000003</v>
      </c>
      <c r="N54" s="77">
        <v>0</v>
      </c>
      <c r="O54" s="77">
        <v>76.825000000000003</v>
      </c>
      <c r="P54" s="77">
        <v>59.6</v>
      </c>
      <c r="Q54" s="77">
        <v>0</v>
      </c>
      <c r="R54" s="77">
        <v>59.6</v>
      </c>
      <c r="S54" s="77">
        <v>60</v>
      </c>
      <c r="T54" s="77">
        <v>11</v>
      </c>
      <c r="U54" s="77">
        <v>71</v>
      </c>
      <c r="V54" s="77">
        <f t="shared" si="0"/>
        <v>80.529750000000007</v>
      </c>
      <c r="W54" s="76">
        <v>50</v>
      </c>
      <c r="X54" s="76">
        <v>63</v>
      </c>
      <c r="Y54" s="76" t="s">
        <v>36</v>
      </c>
      <c r="Z54" s="76">
        <v>122</v>
      </c>
      <c r="AA54" s="37" t="s">
        <v>56</v>
      </c>
      <c r="AB54" s="37"/>
      <c r="AC54" s="37"/>
      <c r="AD54" s="76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/>
      <c r="DU54" s="78"/>
      <c r="DV54" s="78"/>
      <c r="DW54" s="78"/>
      <c r="DX54" s="78"/>
      <c r="DY54" s="78"/>
      <c r="DZ54" s="78"/>
      <c r="EA54" s="78"/>
      <c r="EB54" s="78"/>
      <c r="EC54" s="78"/>
      <c r="ED54" s="78"/>
      <c r="EE54" s="78"/>
      <c r="EF54" s="78"/>
      <c r="EG54" s="78"/>
      <c r="EH54" s="78"/>
      <c r="EI54" s="78"/>
      <c r="EJ54" s="78"/>
      <c r="EK54" s="78"/>
      <c r="EL54" s="78"/>
      <c r="EM54" s="78"/>
      <c r="EN54" s="78"/>
      <c r="EO54" s="78"/>
      <c r="EP54" s="78"/>
      <c r="EQ54" s="78"/>
      <c r="ER54" s="78"/>
      <c r="ES54" s="78"/>
      <c r="ET54" s="78"/>
      <c r="EU54" s="78"/>
      <c r="EV54" s="78"/>
      <c r="EW54" s="78"/>
      <c r="EX54" s="78"/>
      <c r="EY54" s="78"/>
      <c r="EZ54" s="78"/>
      <c r="FA54" s="78"/>
      <c r="FB54" s="78"/>
      <c r="FC54" s="78"/>
      <c r="FD54" s="78"/>
      <c r="FE54" s="78"/>
      <c r="FF54" s="78"/>
      <c r="FG54" s="78"/>
      <c r="FH54" s="78"/>
      <c r="FI54" s="78"/>
      <c r="FJ54" s="78"/>
      <c r="FK54" s="78"/>
      <c r="FL54" s="78"/>
      <c r="FM54" s="78"/>
      <c r="FN54" s="78"/>
      <c r="FO54" s="78"/>
      <c r="FP54" s="78"/>
      <c r="FQ54" s="78"/>
      <c r="FR54" s="78"/>
      <c r="FS54" s="78"/>
      <c r="FT54" s="78"/>
      <c r="FU54" s="78"/>
      <c r="FV54" s="78"/>
      <c r="FW54" s="78"/>
      <c r="FX54" s="78"/>
      <c r="FY54" s="78"/>
      <c r="FZ54" s="78"/>
      <c r="GA54" s="78"/>
      <c r="GB54" s="78"/>
      <c r="GC54" s="78"/>
      <c r="GD54" s="78"/>
      <c r="GE54" s="78"/>
      <c r="GF54" s="78"/>
      <c r="GG54" s="78"/>
      <c r="GH54" s="78"/>
      <c r="GI54" s="78"/>
      <c r="GJ54" s="78"/>
      <c r="GK54" s="78"/>
      <c r="GL54" s="78"/>
      <c r="GM54" s="78"/>
      <c r="GN54" s="78"/>
      <c r="GO54" s="78"/>
      <c r="GP54" s="78"/>
      <c r="GQ54" s="78"/>
      <c r="GR54" s="78"/>
      <c r="GS54" s="78"/>
      <c r="GT54" s="78"/>
      <c r="GU54" s="78"/>
      <c r="GV54" s="78"/>
      <c r="GW54" s="78"/>
      <c r="GX54" s="78"/>
      <c r="GY54" s="78"/>
      <c r="GZ54" s="78"/>
      <c r="HA54" s="78"/>
      <c r="HB54" s="78"/>
      <c r="HC54" s="78"/>
      <c r="HD54" s="78"/>
      <c r="HE54" s="78"/>
      <c r="HF54" s="78"/>
      <c r="HG54" s="78"/>
      <c r="HH54" s="78"/>
      <c r="HI54" s="78"/>
      <c r="HJ54" s="78"/>
      <c r="HK54" s="78"/>
      <c r="HL54" s="78"/>
      <c r="HM54" s="78"/>
      <c r="HN54" s="78"/>
      <c r="HO54" s="78"/>
      <c r="HP54" s="78"/>
      <c r="HQ54" s="78"/>
      <c r="HR54" s="78"/>
      <c r="HS54" s="78"/>
      <c r="HT54" s="78"/>
      <c r="HU54" s="78"/>
      <c r="HV54" s="78"/>
      <c r="HW54" s="78"/>
      <c r="HX54" s="78"/>
      <c r="HY54" s="78"/>
      <c r="HZ54" s="78"/>
      <c r="IA54" s="78"/>
      <c r="IB54" s="78"/>
      <c r="IC54" s="78"/>
      <c r="ID54" s="78"/>
      <c r="IE54" s="78"/>
      <c r="IF54" s="78"/>
      <c r="IG54" s="78"/>
      <c r="IH54" s="78"/>
      <c r="II54" s="78"/>
      <c r="IJ54" s="78"/>
      <c r="IK54" s="78"/>
      <c r="IL54" s="78"/>
      <c r="IM54" s="78"/>
      <c r="IN54" s="78"/>
      <c r="IO54" s="78"/>
      <c r="IP54" s="78"/>
      <c r="IQ54" s="78"/>
      <c r="IR54" s="78"/>
      <c r="IS54" s="78"/>
      <c r="IT54" s="78"/>
      <c r="IU54" s="78"/>
    </row>
    <row r="55" spans="1:255" s="74" customFormat="1" ht="15" customHeight="1" x14ac:dyDescent="0.25">
      <c r="A55" s="76" t="s">
        <v>34</v>
      </c>
      <c r="B55" s="76" t="s">
        <v>67</v>
      </c>
      <c r="C55" s="76">
        <v>2025</v>
      </c>
      <c r="D55" s="76" t="s">
        <v>357</v>
      </c>
      <c r="E55" s="76">
        <v>2508110304</v>
      </c>
      <c r="F55" s="76" t="s">
        <v>409</v>
      </c>
      <c r="G55" s="77">
        <v>84.03</v>
      </c>
      <c r="H55" s="77">
        <v>2</v>
      </c>
      <c r="I55" s="77">
        <v>86.03</v>
      </c>
      <c r="J55" s="77">
        <v>87.12</v>
      </c>
      <c r="K55" s="77">
        <v>1</v>
      </c>
      <c r="L55" s="77">
        <v>88.12</v>
      </c>
      <c r="M55" s="77">
        <v>65.55</v>
      </c>
      <c r="N55" s="77">
        <v>0</v>
      </c>
      <c r="O55" s="77">
        <v>65.55</v>
      </c>
      <c r="P55" s="77">
        <v>0</v>
      </c>
      <c r="Q55" s="77">
        <v>0</v>
      </c>
      <c r="R55" s="77">
        <v>0</v>
      </c>
      <c r="S55" s="77">
        <v>45</v>
      </c>
      <c r="T55" s="77">
        <v>0</v>
      </c>
      <c r="U55" s="77">
        <v>45</v>
      </c>
      <c r="V55" s="77">
        <f t="shared" si="0"/>
        <v>80.220500000000001</v>
      </c>
      <c r="W55" s="76">
        <v>51</v>
      </c>
      <c r="X55" s="76">
        <v>19</v>
      </c>
      <c r="Y55" s="76" t="s">
        <v>36</v>
      </c>
      <c r="Z55" s="76">
        <v>122</v>
      </c>
      <c r="AA55" s="37" t="s">
        <v>56</v>
      </c>
      <c r="AB55" s="37"/>
      <c r="AC55" s="37"/>
      <c r="AD55" s="76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/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  <c r="EV55" s="78"/>
      <c r="EW55" s="78"/>
      <c r="EX55" s="78"/>
      <c r="EY55" s="78"/>
      <c r="EZ55" s="78"/>
      <c r="FA55" s="78"/>
      <c r="FB55" s="78"/>
      <c r="FC55" s="78"/>
      <c r="FD55" s="78"/>
      <c r="FE55" s="78"/>
      <c r="FF55" s="78"/>
      <c r="FG55" s="78"/>
      <c r="FH55" s="78"/>
      <c r="FI55" s="78"/>
      <c r="FJ55" s="78"/>
      <c r="FK55" s="78"/>
      <c r="FL55" s="78"/>
      <c r="FM55" s="78"/>
      <c r="FN55" s="78"/>
      <c r="FO55" s="78"/>
      <c r="FP55" s="78"/>
      <c r="FQ55" s="78"/>
      <c r="FR55" s="78"/>
      <c r="FS55" s="78"/>
      <c r="FT55" s="78"/>
      <c r="FU55" s="78"/>
      <c r="FV55" s="78"/>
      <c r="FW55" s="78"/>
      <c r="FX55" s="78"/>
      <c r="FY55" s="78"/>
      <c r="FZ55" s="78"/>
      <c r="GA55" s="78"/>
      <c r="GB55" s="78"/>
      <c r="GC55" s="78"/>
      <c r="GD55" s="78"/>
      <c r="GE55" s="78"/>
      <c r="GF55" s="78"/>
      <c r="GG55" s="78"/>
      <c r="GH55" s="78"/>
      <c r="GI55" s="78"/>
      <c r="GJ55" s="78"/>
      <c r="GK55" s="78"/>
      <c r="GL55" s="78"/>
      <c r="GM55" s="78"/>
      <c r="GN55" s="78"/>
      <c r="GO55" s="78"/>
      <c r="GP55" s="78"/>
      <c r="GQ55" s="78"/>
      <c r="GR55" s="78"/>
      <c r="GS55" s="78"/>
      <c r="GT55" s="78"/>
      <c r="GU55" s="78"/>
      <c r="GV55" s="78"/>
      <c r="GW55" s="78"/>
      <c r="GX55" s="78"/>
      <c r="GY55" s="78"/>
      <c r="GZ55" s="78"/>
      <c r="HA55" s="78"/>
      <c r="HB55" s="78"/>
      <c r="HC55" s="78"/>
      <c r="HD55" s="78"/>
      <c r="HE55" s="78"/>
      <c r="HF55" s="78"/>
      <c r="HG55" s="78"/>
      <c r="HH55" s="78"/>
      <c r="HI55" s="78"/>
      <c r="HJ55" s="78"/>
      <c r="HK55" s="78"/>
      <c r="HL55" s="78"/>
      <c r="HM55" s="78"/>
      <c r="HN55" s="78"/>
      <c r="HO55" s="78"/>
      <c r="HP55" s="78"/>
      <c r="HQ55" s="78"/>
      <c r="HR55" s="78"/>
      <c r="HS55" s="78"/>
      <c r="HT55" s="78"/>
      <c r="HU55" s="78"/>
      <c r="HV55" s="78"/>
      <c r="HW55" s="78"/>
      <c r="HX55" s="78"/>
      <c r="HY55" s="78"/>
      <c r="HZ55" s="78"/>
      <c r="IA55" s="78"/>
      <c r="IB55" s="78"/>
      <c r="IC55" s="78"/>
      <c r="ID55" s="78"/>
      <c r="IE55" s="78"/>
      <c r="IF55" s="78"/>
      <c r="IG55" s="78"/>
      <c r="IH55" s="78"/>
      <c r="II55" s="78"/>
      <c r="IJ55" s="78"/>
      <c r="IK55" s="78"/>
      <c r="IL55" s="78"/>
      <c r="IM55" s="78"/>
      <c r="IN55" s="78"/>
      <c r="IO55" s="78"/>
      <c r="IP55" s="78"/>
      <c r="IQ55" s="78"/>
      <c r="IR55" s="78"/>
      <c r="IS55" s="78"/>
      <c r="IT55" s="78"/>
      <c r="IU55" s="78"/>
    </row>
    <row r="56" spans="1:255" s="74" customFormat="1" ht="15" customHeight="1" x14ac:dyDescent="0.25">
      <c r="A56" s="76" t="s">
        <v>34</v>
      </c>
      <c r="B56" s="76" t="s">
        <v>67</v>
      </c>
      <c r="C56" s="76">
        <v>2025</v>
      </c>
      <c r="D56" s="76" t="s">
        <v>359</v>
      </c>
      <c r="E56" s="76">
        <v>2508110242</v>
      </c>
      <c r="F56" s="76" t="s">
        <v>410</v>
      </c>
      <c r="G56" s="77">
        <v>86.13</v>
      </c>
      <c r="H56" s="77">
        <v>2</v>
      </c>
      <c r="I56" s="77">
        <v>88.13</v>
      </c>
      <c r="J56" s="77">
        <v>86.24</v>
      </c>
      <c r="K56" s="77">
        <v>1</v>
      </c>
      <c r="L56" s="77">
        <v>87.24</v>
      </c>
      <c r="M56" s="77">
        <v>75.849999999999994</v>
      </c>
      <c r="N56" s="77">
        <v>0</v>
      </c>
      <c r="O56" s="77">
        <v>75.849999999999994</v>
      </c>
      <c r="P56" s="77">
        <v>11.4</v>
      </c>
      <c r="Q56" s="77">
        <v>0</v>
      </c>
      <c r="R56" s="77">
        <v>11.4</v>
      </c>
      <c r="S56" s="77">
        <v>30</v>
      </c>
      <c r="T56" s="77">
        <v>0</v>
      </c>
      <c r="U56" s="77">
        <v>30</v>
      </c>
      <c r="V56" s="77">
        <f t="shared" si="0"/>
        <v>80.105500000000006</v>
      </c>
      <c r="W56" s="76">
        <v>52</v>
      </c>
      <c r="X56" s="76">
        <v>26</v>
      </c>
      <c r="Y56" s="76" t="s">
        <v>36</v>
      </c>
      <c r="Z56" s="76">
        <v>122</v>
      </c>
      <c r="AA56" s="37" t="s">
        <v>56</v>
      </c>
      <c r="AB56" s="37"/>
      <c r="AC56" s="37"/>
      <c r="AD56" s="76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  <c r="FF56" s="78"/>
      <c r="FG56" s="78"/>
      <c r="FH56" s="78"/>
      <c r="FI56" s="78"/>
      <c r="FJ56" s="78"/>
      <c r="FK56" s="78"/>
      <c r="FL56" s="78"/>
      <c r="FM56" s="78"/>
      <c r="FN56" s="78"/>
      <c r="FO56" s="78"/>
      <c r="FP56" s="78"/>
      <c r="FQ56" s="78"/>
      <c r="FR56" s="78"/>
      <c r="FS56" s="78"/>
      <c r="FT56" s="78"/>
      <c r="FU56" s="78"/>
      <c r="FV56" s="78"/>
      <c r="FW56" s="78"/>
      <c r="FX56" s="78"/>
      <c r="FY56" s="78"/>
      <c r="FZ56" s="78"/>
      <c r="GA56" s="78"/>
      <c r="GB56" s="78"/>
      <c r="GC56" s="78"/>
      <c r="GD56" s="78"/>
      <c r="GE56" s="78"/>
      <c r="GF56" s="78"/>
      <c r="GG56" s="78"/>
      <c r="GH56" s="78"/>
      <c r="GI56" s="78"/>
      <c r="GJ56" s="78"/>
      <c r="GK56" s="78"/>
      <c r="GL56" s="78"/>
      <c r="GM56" s="78"/>
      <c r="GN56" s="78"/>
      <c r="GO56" s="78"/>
      <c r="GP56" s="78"/>
      <c r="GQ56" s="78"/>
      <c r="GR56" s="78"/>
      <c r="GS56" s="78"/>
      <c r="GT56" s="78"/>
      <c r="GU56" s="78"/>
      <c r="GV56" s="78"/>
      <c r="GW56" s="78"/>
      <c r="GX56" s="78"/>
      <c r="GY56" s="78"/>
      <c r="GZ56" s="78"/>
      <c r="HA56" s="78"/>
      <c r="HB56" s="78"/>
      <c r="HC56" s="78"/>
      <c r="HD56" s="78"/>
      <c r="HE56" s="78"/>
      <c r="HF56" s="78"/>
      <c r="HG56" s="78"/>
      <c r="HH56" s="78"/>
      <c r="HI56" s="78"/>
      <c r="HJ56" s="78"/>
      <c r="HK56" s="78"/>
      <c r="HL56" s="78"/>
      <c r="HM56" s="78"/>
      <c r="HN56" s="78"/>
      <c r="HO56" s="78"/>
      <c r="HP56" s="78"/>
      <c r="HQ56" s="78"/>
      <c r="HR56" s="78"/>
      <c r="HS56" s="78"/>
      <c r="HT56" s="78"/>
      <c r="HU56" s="78"/>
      <c r="HV56" s="78"/>
      <c r="HW56" s="78"/>
      <c r="HX56" s="78"/>
      <c r="HY56" s="78"/>
      <c r="HZ56" s="78"/>
      <c r="IA56" s="78"/>
      <c r="IB56" s="78"/>
      <c r="IC56" s="78"/>
      <c r="ID56" s="78"/>
      <c r="IE56" s="78"/>
      <c r="IF56" s="78"/>
      <c r="IG56" s="78"/>
      <c r="IH56" s="78"/>
      <c r="II56" s="78"/>
      <c r="IJ56" s="78"/>
      <c r="IK56" s="78"/>
      <c r="IL56" s="78"/>
      <c r="IM56" s="78"/>
      <c r="IN56" s="78"/>
      <c r="IO56" s="78"/>
      <c r="IP56" s="78"/>
      <c r="IQ56" s="78"/>
      <c r="IR56" s="78"/>
      <c r="IS56" s="78"/>
      <c r="IT56" s="78"/>
      <c r="IU56" s="78"/>
    </row>
    <row r="57" spans="1:255" s="74" customFormat="1" ht="15" customHeight="1" x14ac:dyDescent="0.25">
      <c r="A57" s="76" t="s">
        <v>34</v>
      </c>
      <c r="B57" s="76" t="s">
        <v>67</v>
      </c>
      <c r="C57" s="76">
        <v>2025</v>
      </c>
      <c r="D57" s="76" t="s">
        <v>355</v>
      </c>
      <c r="E57" s="76">
        <v>2508110332</v>
      </c>
      <c r="F57" s="76" t="s">
        <v>411</v>
      </c>
      <c r="G57" s="77">
        <v>83.11</v>
      </c>
      <c r="H57" s="77">
        <v>3</v>
      </c>
      <c r="I57" s="77">
        <v>86.11</v>
      </c>
      <c r="J57" s="77">
        <v>80.73</v>
      </c>
      <c r="K57" s="77">
        <v>0</v>
      </c>
      <c r="L57" s="77">
        <v>80.73</v>
      </c>
      <c r="M57" s="77">
        <v>87.15</v>
      </c>
      <c r="N57" s="77">
        <v>0</v>
      </c>
      <c r="O57" s="77">
        <v>87.15</v>
      </c>
      <c r="P57" s="77">
        <v>57.4</v>
      </c>
      <c r="Q57" s="77">
        <v>0</v>
      </c>
      <c r="R57" s="77">
        <v>57.4</v>
      </c>
      <c r="S57" s="77">
        <v>60</v>
      </c>
      <c r="T57" s="77">
        <v>9</v>
      </c>
      <c r="U57" s="77">
        <v>69</v>
      </c>
      <c r="V57" s="77">
        <f t="shared" si="0"/>
        <v>79.835999999999999</v>
      </c>
      <c r="W57" s="76">
        <v>53</v>
      </c>
      <c r="X57" s="76">
        <v>60</v>
      </c>
      <c r="Y57" s="76" t="s">
        <v>36</v>
      </c>
      <c r="Z57" s="76">
        <v>122</v>
      </c>
      <c r="AA57" s="37" t="s">
        <v>56</v>
      </c>
      <c r="AB57" s="37"/>
      <c r="AC57" s="37"/>
      <c r="AD57" s="76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</row>
    <row r="58" spans="1:255" s="74" customFormat="1" ht="15" customHeight="1" x14ac:dyDescent="0.25">
      <c r="A58" s="76" t="s">
        <v>34</v>
      </c>
      <c r="B58" s="76" t="s">
        <v>67</v>
      </c>
      <c r="C58" s="76">
        <v>2025</v>
      </c>
      <c r="D58" s="76" t="s">
        <v>368</v>
      </c>
      <c r="E58" s="76">
        <v>2508110264</v>
      </c>
      <c r="F58" s="76" t="s">
        <v>412</v>
      </c>
      <c r="G58" s="77">
        <v>85.43</v>
      </c>
      <c r="H58" s="77">
        <v>2</v>
      </c>
      <c r="I58" s="77">
        <v>87.43</v>
      </c>
      <c r="J58" s="77">
        <v>83.47</v>
      </c>
      <c r="K58" s="77">
        <v>1</v>
      </c>
      <c r="L58" s="77">
        <v>84.47</v>
      </c>
      <c r="M58" s="77">
        <v>81.125</v>
      </c>
      <c r="N58" s="77">
        <v>0</v>
      </c>
      <c r="O58" s="77">
        <v>81.125</v>
      </c>
      <c r="P58" s="77">
        <v>22.8</v>
      </c>
      <c r="Q58" s="77">
        <v>0</v>
      </c>
      <c r="R58" s="77">
        <v>22.8</v>
      </c>
      <c r="S58" s="77">
        <v>45</v>
      </c>
      <c r="T58" s="77">
        <v>0</v>
      </c>
      <c r="U58" s="77">
        <v>45</v>
      </c>
      <c r="V58" s="77">
        <f t="shared" si="0"/>
        <v>79.541749999999993</v>
      </c>
      <c r="W58" s="76">
        <v>54</v>
      </c>
      <c r="X58" s="76">
        <v>46</v>
      </c>
      <c r="Y58" s="76" t="s">
        <v>36</v>
      </c>
      <c r="Z58" s="76">
        <v>122</v>
      </c>
      <c r="AA58" s="37" t="s">
        <v>56</v>
      </c>
      <c r="AB58" s="37"/>
      <c r="AC58" s="37"/>
      <c r="AD58" s="76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</row>
    <row r="59" spans="1:255" s="74" customFormat="1" ht="15" customHeight="1" x14ac:dyDescent="0.25">
      <c r="A59" s="76" t="s">
        <v>34</v>
      </c>
      <c r="B59" s="76" t="s">
        <v>67</v>
      </c>
      <c r="C59" s="76">
        <v>2025</v>
      </c>
      <c r="D59" s="76" t="s">
        <v>357</v>
      </c>
      <c r="E59" s="76">
        <v>2421110210</v>
      </c>
      <c r="F59" s="76" t="s">
        <v>413</v>
      </c>
      <c r="G59" s="77">
        <v>86.87</v>
      </c>
      <c r="H59" s="77">
        <v>2</v>
      </c>
      <c r="I59" s="77">
        <v>88.87</v>
      </c>
      <c r="J59" s="77">
        <v>80.91</v>
      </c>
      <c r="K59" s="77">
        <v>0</v>
      </c>
      <c r="L59" s="77">
        <v>80.91</v>
      </c>
      <c r="M59" s="77">
        <v>69.349999999999994</v>
      </c>
      <c r="N59" s="77">
        <v>0</v>
      </c>
      <c r="O59" s="77">
        <v>69.349999999999994</v>
      </c>
      <c r="P59" s="77">
        <v>60</v>
      </c>
      <c r="Q59" s="77">
        <v>0</v>
      </c>
      <c r="R59" s="77">
        <v>60</v>
      </c>
      <c r="S59" s="77">
        <v>60</v>
      </c>
      <c r="T59" s="77">
        <v>6.5</v>
      </c>
      <c r="U59" s="77">
        <v>66.5</v>
      </c>
      <c r="V59" s="77">
        <f t="shared" si="0"/>
        <v>79.361999999999995</v>
      </c>
      <c r="W59" s="76">
        <v>55</v>
      </c>
      <c r="X59" s="76">
        <v>72</v>
      </c>
      <c r="Y59" s="82" t="s">
        <v>57</v>
      </c>
      <c r="Z59" s="76">
        <v>122</v>
      </c>
      <c r="AA59" s="37" t="s">
        <v>52</v>
      </c>
      <c r="AB59" s="37"/>
      <c r="AC59" s="37"/>
      <c r="AD59" s="76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  <c r="FF59" s="78"/>
      <c r="FG59" s="78"/>
      <c r="FH59" s="78"/>
      <c r="FI59" s="78"/>
      <c r="FJ59" s="78"/>
      <c r="FK59" s="78"/>
      <c r="FL59" s="78"/>
      <c r="FM59" s="78"/>
      <c r="FN59" s="78"/>
      <c r="FO59" s="78"/>
      <c r="FP59" s="78"/>
      <c r="FQ59" s="78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/>
      <c r="HY59" s="78"/>
      <c r="HZ59" s="78"/>
      <c r="IA59" s="78"/>
      <c r="IB59" s="78"/>
      <c r="IC59" s="78"/>
      <c r="ID59" s="78"/>
      <c r="IE59" s="78"/>
      <c r="IF59" s="78"/>
      <c r="IG59" s="78"/>
      <c r="IH59" s="78"/>
      <c r="II59" s="78"/>
      <c r="IJ59" s="78"/>
      <c r="IK59" s="78"/>
      <c r="IL59" s="78"/>
      <c r="IM59" s="78"/>
      <c r="IN59" s="78"/>
      <c r="IO59" s="78"/>
      <c r="IP59" s="78"/>
      <c r="IQ59" s="78"/>
      <c r="IR59" s="78"/>
      <c r="IS59" s="78"/>
      <c r="IT59" s="78"/>
      <c r="IU59" s="78"/>
    </row>
    <row r="60" spans="1:255" s="74" customFormat="1" ht="15" customHeight="1" x14ac:dyDescent="0.25">
      <c r="A60" s="76" t="s">
        <v>34</v>
      </c>
      <c r="B60" s="76" t="s">
        <v>67</v>
      </c>
      <c r="C60" s="76">
        <v>2025</v>
      </c>
      <c r="D60" s="76" t="s">
        <v>359</v>
      </c>
      <c r="E60" s="76">
        <v>2508110236</v>
      </c>
      <c r="F60" s="76" t="s">
        <v>414</v>
      </c>
      <c r="G60" s="77">
        <v>85.45</v>
      </c>
      <c r="H60" s="77">
        <v>3.75</v>
      </c>
      <c r="I60" s="77">
        <v>89.2</v>
      </c>
      <c r="J60" s="77">
        <v>79.760000000000005</v>
      </c>
      <c r="K60" s="77">
        <v>1</v>
      </c>
      <c r="L60" s="77">
        <v>80.760000000000005</v>
      </c>
      <c r="M60" s="77">
        <v>65.45</v>
      </c>
      <c r="N60" s="77">
        <v>0</v>
      </c>
      <c r="O60" s="77">
        <v>65.45</v>
      </c>
      <c r="P60" s="77">
        <v>57</v>
      </c>
      <c r="Q60" s="77">
        <v>0.6</v>
      </c>
      <c r="R60" s="77">
        <v>57.6</v>
      </c>
      <c r="S60" s="77">
        <v>60</v>
      </c>
      <c r="T60" s="77">
        <v>11</v>
      </c>
      <c r="U60" s="77">
        <v>71</v>
      </c>
      <c r="V60" s="77">
        <f t="shared" si="0"/>
        <v>79.192499999999995</v>
      </c>
      <c r="W60" s="76">
        <v>56</v>
      </c>
      <c r="X60" s="76">
        <v>68</v>
      </c>
      <c r="Y60" s="76" t="s">
        <v>36</v>
      </c>
      <c r="Z60" s="76">
        <v>122</v>
      </c>
      <c r="AA60" s="37"/>
      <c r="AB60" s="37"/>
      <c r="AC60" s="37"/>
      <c r="AD60" s="76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8"/>
      <c r="DV60" s="78"/>
      <c r="DW60" s="78"/>
      <c r="DX60" s="78"/>
      <c r="DY60" s="78"/>
      <c r="DZ60" s="78"/>
      <c r="EA60" s="78"/>
      <c r="EB60" s="78"/>
      <c r="EC60" s="78"/>
      <c r="ED60" s="78"/>
      <c r="EE60" s="78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8"/>
      <c r="FF60" s="78"/>
      <c r="FG60" s="78"/>
      <c r="FH60" s="78"/>
      <c r="FI60" s="78"/>
      <c r="FJ60" s="78"/>
      <c r="FK60" s="78"/>
      <c r="FL60" s="78"/>
      <c r="FM60" s="78"/>
      <c r="FN60" s="78"/>
      <c r="FO60" s="78"/>
      <c r="FP60" s="78"/>
      <c r="FQ60" s="78"/>
      <c r="FR60" s="78"/>
      <c r="FS60" s="78"/>
      <c r="FT60" s="78"/>
      <c r="FU60" s="78"/>
      <c r="FV60" s="78"/>
      <c r="FW60" s="78"/>
      <c r="FX60" s="78"/>
      <c r="FY60" s="78"/>
      <c r="FZ60" s="78"/>
      <c r="GA60" s="78"/>
      <c r="GB60" s="78"/>
      <c r="GC60" s="78"/>
      <c r="GD60" s="78"/>
      <c r="GE60" s="78"/>
      <c r="GF60" s="78"/>
      <c r="GG60" s="78"/>
      <c r="GH60" s="78"/>
      <c r="GI60" s="78"/>
      <c r="GJ60" s="78"/>
      <c r="GK60" s="78"/>
      <c r="GL60" s="78"/>
      <c r="GM60" s="78"/>
      <c r="GN60" s="78"/>
      <c r="GO60" s="78"/>
      <c r="GP60" s="78"/>
      <c r="GQ60" s="78"/>
      <c r="GR60" s="78"/>
      <c r="GS60" s="78"/>
      <c r="GT60" s="78"/>
      <c r="GU60" s="78"/>
      <c r="GV60" s="78"/>
      <c r="GW60" s="78"/>
      <c r="GX60" s="78"/>
      <c r="GY60" s="78"/>
      <c r="GZ60" s="78"/>
      <c r="HA60" s="78"/>
      <c r="HB60" s="78"/>
      <c r="HC60" s="78"/>
      <c r="HD60" s="78"/>
      <c r="HE60" s="78"/>
      <c r="HF60" s="78"/>
      <c r="HG60" s="78"/>
      <c r="HH60" s="78"/>
      <c r="HI60" s="78"/>
      <c r="HJ60" s="78"/>
      <c r="HK60" s="78"/>
      <c r="HL60" s="78"/>
      <c r="HM60" s="78"/>
      <c r="HN60" s="78"/>
      <c r="HO60" s="78"/>
      <c r="HP60" s="78"/>
      <c r="HQ60" s="78"/>
      <c r="HR60" s="78"/>
      <c r="HS60" s="78"/>
      <c r="HT60" s="78"/>
      <c r="HU60" s="78"/>
      <c r="HV60" s="78"/>
      <c r="HW60" s="78"/>
      <c r="HX60" s="78"/>
      <c r="HY60" s="78"/>
      <c r="HZ60" s="78"/>
      <c r="IA60" s="78"/>
      <c r="IB60" s="78"/>
      <c r="IC60" s="78"/>
      <c r="ID60" s="78"/>
      <c r="IE60" s="78"/>
      <c r="IF60" s="78"/>
      <c r="IG60" s="78"/>
      <c r="IH60" s="78"/>
      <c r="II60" s="78"/>
      <c r="IJ60" s="78"/>
      <c r="IK60" s="78"/>
      <c r="IL60" s="78"/>
      <c r="IM60" s="78"/>
      <c r="IN60" s="78"/>
      <c r="IO60" s="78"/>
      <c r="IP60" s="78"/>
      <c r="IQ60" s="78"/>
      <c r="IR60" s="78"/>
      <c r="IS60" s="78"/>
      <c r="IT60" s="78"/>
      <c r="IU60" s="78"/>
    </row>
    <row r="61" spans="1:255" s="74" customFormat="1" ht="15" customHeight="1" x14ac:dyDescent="0.25">
      <c r="A61" s="76" t="s">
        <v>34</v>
      </c>
      <c r="B61" s="76" t="s">
        <v>67</v>
      </c>
      <c r="C61" s="76">
        <v>2025</v>
      </c>
      <c r="D61" s="76" t="s">
        <v>368</v>
      </c>
      <c r="E61" s="76">
        <v>2508110257</v>
      </c>
      <c r="F61" s="76" t="s">
        <v>415</v>
      </c>
      <c r="G61" s="77">
        <v>86.01</v>
      </c>
      <c r="H61" s="77">
        <v>2</v>
      </c>
      <c r="I61" s="77">
        <v>88.01</v>
      </c>
      <c r="J61" s="77">
        <v>82.04</v>
      </c>
      <c r="K61" s="77">
        <v>0</v>
      </c>
      <c r="L61" s="77">
        <v>82.04</v>
      </c>
      <c r="M61" s="77">
        <v>74.650000000000006</v>
      </c>
      <c r="N61" s="77">
        <v>0</v>
      </c>
      <c r="O61" s="77">
        <v>74.650000000000006</v>
      </c>
      <c r="P61" s="77">
        <v>57.2</v>
      </c>
      <c r="Q61" s="77">
        <v>0</v>
      </c>
      <c r="R61" s="77">
        <v>57.2</v>
      </c>
      <c r="S61" s="77">
        <v>45</v>
      </c>
      <c r="T61" s="77">
        <v>0</v>
      </c>
      <c r="U61" s="77">
        <v>45</v>
      </c>
      <c r="V61" s="77">
        <f t="shared" si="0"/>
        <v>79.173500000000004</v>
      </c>
      <c r="W61" s="76">
        <v>57</v>
      </c>
      <c r="X61" s="76">
        <v>54</v>
      </c>
      <c r="Y61" s="76" t="s">
        <v>36</v>
      </c>
      <c r="Z61" s="76">
        <v>122</v>
      </c>
      <c r="AA61" s="76"/>
      <c r="AB61" s="76"/>
      <c r="AC61" s="76"/>
      <c r="AD61" s="76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8"/>
      <c r="EA61" s="78"/>
      <c r="EB61" s="78"/>
      <c r="EC61" s="78"/>
      <c r="ED61" s="78"/>
      <c r="EE61" s="78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8"/>
      <c r="FE61" s="78"/>
      <c r="FF61" s="78"/>
      <c r="FG61" s="78"/>
      <c r="FH61" s="78"/>
      <c r="FI61" s="78"/>
      <c r="FJ61" s="78"/>
      <c r="FK61" s="78"/>
      <c r="FL61" s="78"/>
      <c r="FM61" s="78"/>
      <c r="FN61" s="78"/>
      <c r="FO61" s="78"/>
      <c r="FP61" s="78"/>
      <c r="FQ61" s="78"/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/>
      <c r="II61" s="78"/>
      <c r="IJ61" s="78"/>
      <c r="IK61" s="78"/>
      <c r="IL61" s="78"/>
      <c r="IM61" s="78"/>
      <c r="IN61" s="78"/>
      <c r="IO61" s="78"/>
      <c r="IP61" s="78"/>
      <c r="IQ61" s="78"/>
      <c r="IR61" s="78"/>
      <c r="IS61" s="78"/>
      <c r="IT61" s="78"/>
      <c r="IU61" s="78"/>
    </row>
    <row r="62" spans="1:255" s="74" customFormat="1" ht="15" customHeight="1" x14ac:dyDescent="0.25">
      <c r="A62" s="76" t="s">
        <v>34</v>
      </c>
      <c r="B62" s="76" t="s">
        <v>67</v>
      </c>
      <c r="C62" s="76">
        <v>2025</v>
      </c>
      <c r="D62" s="76" t="s">
        <v>368</v>
      </c>
      <c r="E62" s="76">
        <v>2508110261</v>
      </c>
      <c r="F62" s="76" t="s">
        <v>416</v>
      </c>
      <c r="G62" s="77">
        <v>86.25</v>
      </c>
      <c r="H62" s="77">
        <v>2</v>
      </c>
      <c r="I62" s="77">
        <v>88.25</v>
      </c>
      <c r="J62" s="77">
        <v>82.98</v>
      </c>
      <c r="K62" s="77">
        <v>1</v>
      </c>
      <c r="L62" s="77">
        <v>83.98</v>
      </c>
      <c r="M62" s="77">
        <v>74.3</v>
      </c>
      <c r="N62" s="77">
        <v>0</v>
      </c>
      <c r="O62" s="77">
        <v>74.3</v>
      </c>
      <c r="P62" s="77">
        <v>22.8</v>
      </c>
      <c r="Q62" s="77">
        <v>0</v>
      </c>
      <c r="R62" s="77">
        <v>22.8</v>
      </c>
      <c r="S62" s="77">
        <v>45</v>
      </c>
      <c r="T62" s="77">
        <v>0.5</v>
      </c>
      <c r="U62" s="77">
        <v>45.5</v>
      </c>
      <c r="V62" s="77">
        <f t="shared" si="0"/>
        <v>78.94</v>
      </c>
      <c r="W62" s="76">
        <v>58</v>
      </c>
      <c r="X62" s="76">
        <v>51</v>
      </c>
      <c r="Y62" s="76" t="s">
        <v>36</v>
      </c>
      <c r="Z62" s="76">
        <v>122</v>
      </c>
      <c r="AA62" s="76"/>
      <c r="AB62" s="76"/>
      <c r="AC62" s="76"/>
      <c r="AD62" s="76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8"/>
      <c r="EA62" s="78"/>
      <c r="EB62" s="78"/>
      <c r="EC62" s="78"/>
      <c r="ED62" s="78"/>
      <c r="EE62" s="78"/>
      <c r="EF62" s="78"/>
      <c r="EG62" s="78"/>
      <c r="EH62" s="78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8"/>
      <c r="ET62" s="78"/>
      <c r="EU62" s="78"/>
      <c r="EV62" s="78"/>
      <c r="EW62" s="78"/>
      <c r="EX62" s="78"/>
      <c r="EY62" s="78"/>
      <c r="EZ62" s="78"/>
      <c r="FA62" s="78"/>
      <c r="FB62" s="78"/>
      <c r="FC62" s="78"/>
      <c r="FD62" s="78"/>
      <c r="FE62" s="78"/>
      <c r="FF62" s="78"/>
      <c r="FG62" s="78"/>
      <c r="FH62" s="78"/>
      <c r="FI62" s="78"/>
      <c r="FJ62" s="78"/>
      <c r="FK62" s="78"/>
      <c r="FL62" s="78"/>
      <c r="FM62" s="78"/>
      <c r="FN62" s="78"/>
      <c r="FO62" s="78"/>
      <c r="FP62" s="78"/>
      <c r="FQ62" s="78"/>
      <c r="FR62" s="78"/>
      <c r="FS62" s="78"/>
      <c r="FT62" s="78"/>
      <c r="FU62" s="78"/>
      <c r="FV62" s="78"/>
      <c r="FW62" s="78"/>
      <c r="FX62" s="78"/>
      <c r="FY62" s="78"/>
      <c r="FZ62" s="78"/>
      <c r="GA62" s="78"/>
      <c r="GB62" s="78"/>
      <c r="GC62" s="78"/>
      <c r="GD62" s="78"/>
      <c r="GE62" s="78"/>
      <c r="GF62" s="78"/>
      <c r="GG62" s="78"/>
      <c r="GH62" s="78"/>
      <c r="GI62" s="78"/>
      <c r="GJ62" s="78"/>
      <c r="GK62" s="78"/>
      <c r="GL62" s="78"/>
      <c r="GM62" s="78"/>
      <c r="GN62" s="78"/>
      <c r="GO62" s="78"/>
      <c r="GP62" s="78"/>
      <c r="GQ62" s="78"/>
      <c r="GR62" s="78"/>
      <c r="GS62" s="78"/>
      <c r="GT62" s="78"/>
      <c r="GU62" s="78"/>
      <c r="GV62" s="78"/>
      <c r="GW62" s="78"/>
      <c r="GX62" s="78"/>
      <c r="GY62" s="78"/>
      <c r="GZ62" s="78"/>
      <c r="HA62" s="78"/>
      <c r="HB62" s="78"/>
      <c r="HC62" s="78"/>
      <c r="HD62" s="78"/>
      <c r="HE62" s="78"/>
      <c r="HF62" s="78"/>
      <c r="HG62" s="78"/>
      <c r="HH62" s="78"/>
      <c r="HI62" s="78"/>
      <c r="HJ62" s="78"/>
      <c r="HK62" s="78"/>
      <c r="HL62" s="78"/>
      <c r="HM62" s="78"/>
      <c r="HN62" s="78"/>
      <c r="HO62" s="78"/>
      <c r="HP62" s="78"/>
      <c r="HQ62" s="78"/>
      <c r="HR62" s="78"/>
      <c r="HS62" s="78"/>
      <c r="HT62" s="78"/>
      <c r="HU62" s="78"/>
      <c r="HV62" s="78"/>
      <c r="HW62" s="78"/>
      <c r="HX62" s="78"/>
      <c r="HY62" s="78"/>
      <c r="HZ62" s="78"/>
      <c r="IA62" s="78"/>
      <c r="IB62" s="78"/>
      <c r="IC62" s="78"/>
      <c r="ID62" s="78"/>
      <c r="IE62" s="78"/>
      <c r="IF62" s="78"/>
      <c r="IG62" s="78"/>
      <c r="IH62" s="78"/>
      <c r="II62" s="78"/>
      <c r="IJ62" s="78"/>
      <c r="IK62" s="78"/>
      <c r="IL62" s="78"/>
      <c r="IM62" s="78"/>
      <c r="IN62" s="78"/>
      <c r="IO62" s="78"/>
      <c r="IP62" s="78"/>
      <c r="IQ62" s="78"/>
      <c r="IR62" s="78"/>
      <c r="IS62" s="78"/>
      <c r="IT62" s="78"/>
      <c r="IU62" s="78"/>
    </row>
    <row r="63" spans="1:255" s="74" customFormat="1" ht="15" customHeight="1" x14ac:dyDescent="0.25">
      <c r="A63" s="76" t="s">
        <v>34</v>
      </c>
      <c r="B63" s="76" t="s">
        <v>67</v>
      </c>
      <c r="C63" s="76">
        <v>2025</v>
      </c>
      <c r="D63" s="36" t="s">
        <v>359</v>
      </c>
      <c r="E63" s="76">
        <v>2508110221</v>
      </c>
      <c r="F63" s="76" t="s">
        <v>417</v>
      </c>
      <c r="G63" s="77">
        <v>85.8</v>
      </c>
      <c r="H63" s="77">
        <v>4.07</v>
      </c>
      <c r="I63" s="77">
        <v>89.87</v>
      </c>
      <c r="J63" s="77">
        <v>78.31</v>
      </c>
      <c r="K63" s="77">
        <v>1</v>
      </c>
      <c r="L63" s="77">
        <v>79.31</v>
      </c>
      <c r="M63" s="77">
        <v>74.5</v>
      </c>
      <c r="N63" s="77">
        <v>0</v>
      </c>
      <c r="O63" s="77">
        <v>74.5</v>
      </c>
      <c r="P63" s="77">
        <v>58</v>
      </c>
      <c r="Q63" s="77">
        <v>0</v>
      </c>
      <c r="R63" s="77">
        <v>58</v>
      </c>
      <c r="S63" s="77">
        <v>60</v>
      </c>
      <c r="T63" s="77">
        <v>10</v>
      </c>
      <c r="U63" s="77">
        <v>70</v>
      </c>
      <c r="V63" s="77">
        <f t="shared" si="0"/>
        <v>78.594499999999996</v>
      </c>
      <c r="W63" s="76">
        <v>59</v>
      </c>
      <c r="X63" s="76">
        <v>79</v>
      </c>
      <c r="Y63" s="82" t="s">
        <v>57</v>
      </c>
      <c r="Z63" s="76">
        <v>122</v>
      </c>
      <c r="AA63" s="37" t="s">
        <v>52</v>
      </c>
      <c r="AB63" s="76"/>
      <c r="AC63" s="76"/>
      <c r="AD63" s="76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</row>
    <row r="64" spans="1:255" s="74" customFormat="1" ht="15" customHeight="1" x14ac:dyDescent="0.25">
      <c r="A64" s="76" t="s">
        <v>34</v>
      </c>
      <c r="B64" s="76" t="s">
        <v>67</v>
      </c>
      <c r="C64" s="76">
        <v>2025</v>
      </c>
      <c r="D64" s="76" t="s">
        <v>368</v>
      </c>
      <c r="E64" s="76">
        <v>2508110272</v>
      </c>
      <c r="F64" s="76" t="s">
        <v>418</v>
      </c>
      <c r="G64" s="77">
        <v>86.26</v>
      </c>
      <c r="H64" s="77">
        <v>2</v>
      </c>
      <c r="I64" s="77">
        <v>88.26</v>
      </c>
      <c r="J64" s="77">
        <v>80.52</v>
      </c>
      <c r="K64" s="77">
        <v>1</v>
      </c>
      <c r="L64" s="77">
        <v>81.52</v>
      </c>
      <c r="M64" s="77">
        <v>75.05</v>
      </c>
      <c r="N64" s="77">
        <v>0</v>
      </c>
      <c r="O64" s="77">
        <v>75.05</v>
      </c>
      <c r="P64" s="77">
        <v>34.200000000000003</v>
      </c>
      <c r="Q64" s="77">
        <v>0</v>
      </c>
      <c r="R64" s="77">
        <v>34.200000000000003</v>
      </c>
      <c r="S64" s="77">
        <v>60</v>
      </c>
      <c r="T64" s="77">
        <v>1.5</v>
      </c>
      <c r="U64" s="77">
        <v>61.5</v>
      </c>
      <c r="V64" s="77">
        <f t="shared" si="0"/>
        <v>78.503500000000003</v>
      </c>
      <c r="W64" s="76">
        <v>60</v>
      </c>
      <c r="X64" s="76">
        <v>67</v>
      </c>
      <c r="Y64" s="76" t="s">
        <v>36</v>
      </c>
      <c r="Z64" s="76">
        <v>122</v>
      </c>
      <c r="AA64" s="76"/>
      <c r="AB64" s="76"/>
      <c r="AC64" s="76"/>
      <c r="AD64" s="76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/>
      <c r="FU64" s="78"/>
      <c r="FV64" s="78"/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/>
      <c r="GV64" s="78"/>
      <c r="GW64" s="78"/>
      <c r="GX64" s="78"/>
      <c r="GY64" s="78"/>
      <c r="GZ64" s="78"/>
      <c r="HA64" s="78"/>
      <c r="HB64" s="78"/>
      <c r="HC64" s="78"/>
      <c r="HD64" s="78"/>
      <c r="HE64" s="78"/>
      <c r="HF64" s="78"/>
      <c r="HG64" s="78"/>
      <c r="HH64" s="78"/>
      <c r="HI64" s="78"/>
      <c r="HJ64" s="78"/>
      <c r="HK64" s="78"/>
      <c r="HL64" s="78"/>
      <c r="HM64" s="78"/>
      <c r="HN64" s="78"/>
      <c r="HO64" s="78"/>
      <c r="HP64" s="78"/>
      <c r="HQ64" s="78"/>
      <c r="HR64" s="78"/>
      <c r="HS64" s="78"/>
      <c r="HT64" s="78"/>
      <c r="HU64" s="78"/>
      <c r="HV64" s="78"/>
      <c r="HW64" s="78"/>
      <c r="HX64" s="78"/>
      <c r="HY64" s="78"/>
      <c r="HZ64" s="78"/>
      <c r="IA64" s="78"/>
      <c r="IB64" s="78"/>
      <c r="IC64" s="78"/>
      <c r="ID64" s="78"/>
      <c r="IE64" s="78"/>
      <c r="IF64" s="78"/>
      <c r="IG64" s="78"/>
      <c r="IH64" s="78"/>
      <c r="II64" s="78"/>
      <c r="IJ64" s="78"/>
      <c r="IK64" s="78"/>
      <c r="IL64" s="78"/>
      <c r="IM64" s="78"/>
      <c r="IN64" s="78"/>
      <c r="IO64" s="78"/>
      <c r="IP64" s="78"/>
      <c r="IQ64" s="78"/>
      <c r="IR64" s="78"/>
      <c r="IS64" s="78"/>
      <c r="IT64" s="78"/>
      <c r="IU64" s="78"/>
    </row>
    <row r="65" spans="1:255" s="74" customFormat="1" ht="15" customHeight="1" x14ac:dyDescent="0.25">
      <c r="A65" s="76" t="s">
        <v>34</v>
      </c>
      <c r="B65" s="76" t="s">
        <v>67</v>
      </c>
      <c r="C65" s="76">
        <v>2025</v>
      </c>
      <c r="D65" s="76" t="s">
        <v>357</v>
      </c>
      <c r="E65" s="76">
        <v>2508110295</v>
      </c>
      <c r="F65" s="76" t="s">
        <v>419</v>
      </c>
      <c r="G65" s="77">
        <v>84.65</v>
      </c>
      <c r="H65" s="77">
        <v>2</v>
      </c>
      <c r="I65" s="77">
        <v>86.65</v>
      </c>
      <c r="J65" s="77">
        <v>81.290000000000006</v>
      </c>
      <c r="K65" s="77">
        <v>0</v>
      </c>
      <c r="L65" s="77">
        <v>81.290000000000006</v>
      </c>
      <c r="M65" s="77">
        <v>70.75</v>
      </c>
      <c r="N65" s="77">
        <v>0</v>
      </c>
      <c r="O65" s="77">
        <v>70.75</v>
      </c>
      <c r="P65" s="77">
        <v>57</v>
      </c>
      <c r="Q65" s="77">
        <v>0</v>
      </c>
      <c r="R65" s="77">
        <v>57</v>
      </c>
      <c r="S65" s="77">
        <v>45</v>
      </c>
      <c r="T65" s="77">
        <v>0</v>
      </c>
      <c r="U65" s="77">
        <v>45</v>
      </c>
      <c r="V65" s="77">
        <f t="shared" si="0"/>
        <v>78.27</v>
      </c>
      <c r="W65" s="76">
        <v>61</v>
      </c>
      <c r="X65" s="76">
        <v>57</v>
      </c>
      <c r="Y65" s="76" t="s">
        <v>36</v>
      </c>
      <c r="Z65" s="76">
        <v>122</v>
      </c>
      <c r="AA65" s="76"/>
      <c r="AB65" s="76"/>
      <c r="AC65" s="76"/>
      <c r="AD65" s="76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/>
      <c r="DT65" s="78"/>
      <c r="DU65" s="78"/>
      <c r="DV65" s="78"/>
      <c r="DW65" s="78"/>
      <c r="DX65" s="78"/>
      <c r="DY65" s="78"/>
      <c r="DZ65" s="78"/>
      <c r="EA65" s="78"/>
      <c r="EB65" s="78"/>
      <c r="EC65" s="78"/>
      <c r="ED65" s="78"/>
      <c r="EE65" s="78"/>
      <c r="EF65" s="78"/>
      <c r="EG65" s="78"/>
      <c r="EH65" s="78"/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8"/>
      <c r="EU65" s="78"/>
      <c r="EV65" s="78"/>
      <c r="EW65" s="78"/>
      <c r="EX65" s="78"/>
      <c r="EY65" s="78"/>
      <c r="EZ65" s="78"/>
      <c r="FA65" s="78"/>
      <c r="FB65" s="78"/>
      <c r="FC65" s="78"/>
      <c r="FD65" s="78"/>
      <c r="FE65" s="78"/>
      <c r="FF65" s="78"/>
      <c r="FG65" s="78"/>
      <c r="FH65" s="78"/>
      <c r="FI65" s="78"/>
      <c r="FJ65" s="78"/>
      <c r="FK65" s="78"/>
      <c r="FL65" s="78"/>
      <c r="FM65" s="78"/>
      <c r="FN65" s="78"/>
      <c r="FO65" s="78"/>
      <c r="FP65" s="78"/>
      <c r="FQ65" s="78"/>
      <c r="FR65" s="78"/>
      <c r="FS65" s="78"/>
      <c r="FT65" s="78"/>
      <c r="FU65" s="78"/>
      <c r="FV65" s="78"/>
      <c r="FW65" s="78"/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/>
      <c r="GK65" s="78"/>
      <c r="GL65" s="78"/>
      <c r="GM65" s="78"/>
      <c r="GN65" s="78"/>
      <c r="GO65" s="78"/>
      <c r="GP65" s="78"/>
      <c r="GQ65" s="78"/>
      <c r="GR65" s="78"/>
      <c r="GS65" s="78"/>
      <c r="GT65" s="78"/>
      <c r="GU65" s="78"/>
      <c r="GV65" s="78"/>
      <c r="GW65" s="78"/>
      <c r="GX65" s="78"/>
      <c r="GY65" s="78"/>
      <c r="GZ65" s="78"/>
      <c r="HA65" s="78"/>
      <c r="HB65" s="78"/>
      <c r="HC65" s="78"/>
      <c r="HD65" s="78"/>
      <c r="HE65" s="78"/>
      <c r="HF65" s="78"/>
      <c r="HG65" s="78"/>
      <c r="HH65" s="78"/>
      <c r="HI65" s="78"/>
      <c r="HJ65" s="78"/>
      <c r="HK65" s="78"/>
      <c r="HL65" s="78"/>
      <c r="HM65" s="78"/>
      <c r="HN65" s="78"/>
      <c r="HO65" s="78"/>
      <c r="HP65" s="78"/>
      <c r="HQ65" s="78"/>
      <c r="HR65" s="78"/>
      <c r="HS65" s="78"/>
      <c r="HT65" s="78"/>
      <c r="HU65" s="78"/>
      <c r="HV65" s="78"/>
      <c r="HW65" s="78"/>
      <c r="HX65" s="78"/>
      <c r="HY65" s="78"/>
      <c r="HZ65" s="78"/>
      <c r="IA65" s="78"/>
      <c r="IB65" s="78"/>
      <c r="IC65" s="78"/>
      <c r="ID65" s="78"/>
      <c r="IE65" s="78"/>
      <c r="IF65" s="78"/>
      <c r="IG65" s="78"/>
      <c r="IH65" s="78"/>
      <c r="II65" s="78"/>
      <c r="IJ65" s="78"/>
      <c r="IK65" s="78"/>
      <c r="IL65" s="78"/>
      <c r="IM65" s="78"/>
      <c r="IN65" s="78"/>
      <c r="IO65" s="78"/>
      <c r="IP65" s="78"/>
      <c r="IQ65" s="78"/>
      <c r="IR65" s="78"/>
      <c r="IS65" s="78"/>
      <c r="IT65" s="78"/>
      <c r="IU65" s="78"/>
    </row>
    <row r="66" spans="1:255" s="74" customFormat="1" ht="15" customHeight="1" x14ac:dyDescent="0.25">
      <c r="A66" s="76" t="s">
        <v>34</v>
      </c>
      <c r="B66" s="76" t="s">
        <v>67</v>
      </c>
      <c r="C66" s="76">
        <v>222</v>
      </c>
      <c r="D66" s="76" t="s">
        <v>357</v>
      </c>
      <c r="E66" s="79">
        <v>2508110286</v>
      </c>
      <c r="F66" s="76" t="s">
        <v>420</v>
      </c>
      <c r="G66" s="77">
        <v>86.38</v>
      </c>
      <c r="H66" s="77">
        <v>2.75</v>
      </c>
      <c r="I66" s="77">
        <v>89.13</v>
      </c>
      <c r="J66" s="77">
        <v>78.09</v>
      </c>
      <c r="K66" s="77">
        <v>1</v>
      </c>
      <c r="L66" s="77">
        <v>79.09</v>
      </c>
      <c r="M66" s="77">
        <v>78.05</v>
      </c>
      <c r="N66" s="77">
        <v>0</v>
      </c>
      <c r="O66" s="77">
        <v>78.05</v>
      </c>
      <c r="P66" s="77">
        <v>57.8</v>
      </c>
      <c r="Q66" s="77">
        <v>0</v>
      </c>
      <c r="R66" s="77">
        <v>57.8</v>
      </c>
      <c r="S66" s="77">
        <v>60</v>
      </c>
      <c r="T66" s="77">
        <v>1.5</v>
      </c>
      <c r="U66" s="77">
        <v>61.5</v>
      </c>
      <c r="V66" s="77">
        <f t="shared" si="0"/>
        <v>78.097999999999999</v>
      </c>
      <c r="W66" s="76">
        <v>62</v>
      </c>
      <c r="X66" s="76">
        <v>81</v>
      </c>
      <c r="Y66" s="82" t="s">
        <v>57</v>
      </c>
      <c r="Z66" s="76">
        <v>122</v>
      </c>
      <c r="AA66" s="37" t="s">
        <v>52</v>
      </c>
      <c r="AB66" s="76"/>
      <c r="AC66" s="76"/>
      <c r="AD66" s="76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</row>
    <row r="67" spans="1:255" s="74" customFormat="1" ht="15" customHeight="1" x14ac:dyDescent="0.25">
      <c r="A67" s="76" t="s">
        <v>34</v>
      </c>
      <c r="B67" s="76" t="s">
        <v>67</v>
      </c>
      <c r="C67" s="76">
        <v>2025</v>
      </c>
      <c r="D67" s="76" t="s">
        <v>368</v>
      </c>
      <c r="E67" s="76">
        <v>2508110258</v>
      </c>
      <c r="F67" s="76" t="s">
        <v>421</v>
      </c>
      <c r="G67" s="77">
        <v>86.03</v>
      </c>
      <c r="H67" s="77">
        <v>2</v>
      </c>
      <c r="I67" s="77">
        <v>88.03</v>
      </c>
      <c r="J67" s="77">
        <v>78.290000000000006</v>
      </c>
      <c r="K67" s="77">
        <v>1</v>
      </c>
      <c r="L67" s="77">
        <v>79.290000000000006</v>
      </c>
      <c r="M67" s="77">
        <v>94.5</v>
      </c>
      <c r="N67" s="77">
        <v>0</v>
      </c>
      <c r="O67" s="77">
        <v>94.5</v>
      </c>
      <c r="P67" s="77">
        <v>57</v>
      </c>
      <c r="Q67" s="77">
        <v>0</v>
      </c>
      <c r="R67" s="77">
        <v>57</v>
      </c>
      <c r="S67" s="77">
        <v>45</v>
      </c>
      <c r="T67" s="77">
        <v>0</v>
      </c>
      <c r="U67" s="77">
        <v>45</v>
      </c>
      <c r="V67" s="77">
        <f t="shared" si="0"/>
        <v>78.095500000000001</v>
      </c>
      <c r="W67" s="76">
        <v>63</v>
      </c>
      <c r="X67" s="76">
        <v>80</v>
      </c>
      <c r="Y67" s="82" t="s">
        <v>57</v>
      </c>
      <c r="Z67" s="76">
        <v>122</v>
      </c>
      <c r="AA67" s="37" t="s">
        <v>52</v>
      </c>
      <c r="AB67" s="76"/>
      <c r="AC67" s="76"/>
      <c r="AD67" s="76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</row>
    <row r="68" spans="1:255" s="74" customFormat="1" ht="15" customHeight="1" x14ac:dyDescent="0.25">
      <c r="A68" s="76" t="s">
        <v>34</v>
      </c>
      <c r="B68" s="76" t="s">
        <v>67</v>
      </c>
      <c r="C68" s="76">
        <v>2025</v>
      </c>
      <c r="D68" s="76" t="s">
        <v>355</v>
      </c>
      <c r="E68" s="76">
        <v>2508110331</v>
      </c>
      <c r="F68" s="76" t="s">
        <v>422</v>
      </c>
      <c r="G68" s="77">
        <v>83.07</v>
      </c>
      <c r="H68" s="77">
        <v>3</v>
      </c>
      <c r="I68" s="77">
        <v>86.07</v>
      </c>
      <c r="J68" s="77">
        <v>78.040000000000006</v>
      </c>
      <c r="K68" s="77">
        <v>1</v>
      </c>
      <c r="L68" s="77">
        <v>79.040000000000006</v>
      </c>
      <c r="M68" s="77">
        <v>69</v>
      </c>
      <c r="N68" s="77">
        <v>0</v>
      </c>
      <c r="O68" s="77">
        <v>69</v>
      </c>
      <c r="P68" s="77">
        <v>57.2</v>
      </c>
      <c r="Q68" s="77">
        <v>0</v>
      </c>
      <c r="R68" s="77">
        <v>57.2</v>
      </c>
      <c r="S68" s="77">
        <v>60</v>
      </c>
      <c r="T68" s="77">
        <v>11.5</v>
      </c>
      <c r="U68" s="77">
        <v>71.5</v>
      </c>
      <c r="V68" s="77">
        <f t="shared" si="0"/>
        <v>77.772000000000006</v>
      </c>
      <c r="W68" s="76">
        <v>64</v>
      </c>
      <c r="X68" s="76">
        <v>83</v>
      </c>
      <c r="Y68" s="82" t="s">
        <v>57</v>
      </c>
      <c r="Z68" s="76">
        <v>122</v>
      </c>
      <c r="AA68" s="37" t="s">
        <v>52</v>
      </c>
      <c r="AB68" s="76"/>
      <c r="AC68" s="76"/>
      <c r="AD68" s="76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</row>
    <row r="69" spans="1:255" s="74" customFormat="1" ht="15" customHeight="1" x14ac:dyDescent="0.25">
      <c r="A69" s="76" t="s">
        <v>34</v>
      </c>
      <c r="B69" s="76" t="s">
        <v>67</v>
      </c>
      <c r="C69" s="76">
        <v>2025</v>
      </c>
      <c r="D69" s="76" t="s">
        <v>355</v>
      </c>
      <c r="E69" s="76">
        <v>2521110190</v>
      </c>
      <c r="F69" s="76" t="s">
        <v>423</v>
      </c>
      <c r="G69" s="77">
        <v>83.68</v>
      </c>
      <c r="H69" s="77">
        <v>2.75</v>
      </c>
      <c r="I69" s="77">
        <v>86.43</v>
      </c>
      <c r="J69" s="77">
        <v>80.16</v>
      </c>
      <c r="K69" s="77">
        <v>1</v>
      </c>
      <c r="L69" s="77">
        <v>81.16</v>
      </c>
      <c r="M69" s="77">
        <v>65</v>
      </c>
      <c r="N69" s="77">
        <v>0</v>
      </c>
      <c r="O69" s="77">
        <v>65</v>
      </c>
      <c r="P69" s="77">
        <v>34.200000000000003</v>
      </c>
      <c r="Q69" s="77">
        <v>0</v>
      </c>
      <c r="R69" s="77">
        <v>34.200000000000003</v>
      </c>
      <c r="S69" s="77">
        <v>60</v>
      </c>
      <c r="T69" s="77">
        <v>0.5</v>
      </c>
      <c r="U69" s="77">
        <v>60.5</v>
      </c>
      <c r="V69" s="77">
        <f t="shared" ref="V69:V126" si="1">I69*0.1+L69*0.75+O69*0.05+R69*0.05+U69*0.05</f>
        <v>77.498000000000005</v>
      </c>
      <c r="W69" s="76">
        <v>65</v>
      </c>
      <c r="X69" s="76">
        <v>70</v>
      </c>
      <c r="Y69" s="82" t="s">
        <v>57</v>
      </c>
      <c r="Z69" s="76">
        <v>122</v>
      </c>
      <c r="AA69" s="37" t="s">
        <v>52</v>
      </c>
      <c r="AB69" s="76"/>
      <c r="AC69" s="76"/>
      <c r="AD69" s="76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/>
      <c r="DE69" s="78"/>
      <c r="DF69" s="78"/>
      <c r="DG69" s="78"/>
      <c r="DH69" s="78"/>
      <c r="DI69" s="78"/>
      <c r="DJ69" s="78"/>
      <c r="DK69" s="78"/>
      <c r="DL69" s="78"/>
      <c r="DM69" s="78"/>
      <c r="DN69" s="78"/>
      <c r="DO69" s="78"/>
      <c r="DP69" s="78"/>
      <c r="DQ69" s="78"/>
      <c r="DR69" s="78"/>
      <c r="DS69" s="78"/>
      <c r="DT69" s="78"/>
      <c r="DU69" s="78"/>
      <c r="DV69" s="78"/>
      <c r="DW69" s="78"/>
      <c r="DX69" s="78"/>
      <c r="DY69" s="78"/>
      <c r="DZ69" s="78"/>
      <c r="EA69" s="78"/>
      <c r="EB69" s="78"/>
      <c r="EC69" s="78"/>
      <c r="ED69" s="78"/>
      <c r="EE69" s="78"/>
      <c r="EF69" s="78"/>
      <c r="EG69" s="78"/>
      <c r="EH69" s="78"/>
      <c r="EI69" s="78"/>
      <c r="EJ69" s="78"/>
      <c r="EK69" s="78"/>
      <c r="EL69" s="78"/>
      <c r="EM69" s="78"/>
      <c r="EN69" s="78"/>
      <c r="EO69" s="78"/>
      <c r="EP69" s="78"/>
      <c r="EQ69" s="78"/>
      <c r="ER69" s="78"/>
      <c r="ES69" s="78"/>
      <c r="ET69" s="78"/>
      <c r="EU69" s="78"/>
      <c r="EV69" s="78"/>
      <c r="EW69" s="78"/>
      <c r="EX69" s="78"/>
      <c r="EY69" s="78"/>
      <c r="EZ69" s="78"/>
      <c r="FA69" s="78"/>
      <c r="FB69" s="78"/>
      <c r="FC69" s="78"/>
      <c r="FD69" s="78"/>
      <c r="FE69" s="78"/>
      <c r="FF69" s="78"/>
      <c r="FG69" s="78"/>
      <c r="FH69" s="78"/>
      <c r="FI69" s="78"/>
      <c r="FJ69" s="78"/>
      <c r="FK69" s="78"/>
      <c r="FL69" s="78"/>
      <c r="FM69" s="78"/>
      <c r="FN69" s="78"/>
      <c r="FO69" s="78"/>
      <c r="FP69" s="78"/>
      <c r="FQ69" s="78"/>
      <c r="FR69" s="78"/>
      <c r="FS69" s="78"/>
      <c r="FT69" s="78"/>
      <c r="FU69" s="78"/>
      <c r="FV69" s="78"/>
      <c r="FW69" s="78"/>
      <c r="FX69" s="78"/>
      <c r="FY69" s="78"/>
      <c r="FZ69" s="78"/>
      <c r="GA69" s="78"/>
      <c r="GB69" s="78"/>
      <c r="GC69" s="78"/>
      <c r="GD69" s="78"/>
      <c r="GE69" s="78"/>
      <c r="GF69" s="78"/>
      <c r="GG69" s="78"/>
      <c r="GH69" s="78"/>
      <c r="GI69" s="78"/>
      <c r="GJ69" s="78"/>
      <c r="GK69" s="78"/>
      <c r="GL69" s="78"/>
      <c r="GM69" s="78"/>
      <c r="GN69" s="78"/>
      <c r="GO69" s="78"/>
      <c r="GP69" s="78"/>
      <c r="GQ69" s="78"/>
      <c r="GR69" s="78"/>
      <c r="GS69" s="78"/>
      <c r="GT69" s="78"/>
      <c r="GU69" s="78"/>
      <c r="GV69" s="78"/>
      <c r="GW69" s="78"/>
      <c r="GX69" s="78"/>
      <c r="GY69" s="78"/>
      <c r="GZ69" s="78"/>
      <c r="HA69" s="78"/>
      <c r="HB69" s="78"/>
      <c r="HC69" s="78"/>
      <c r="HD69" s="78"/>
      <c r="HE69" s="78"/>
      <c r="HF69" s="78"/>
      <c r="HG69" s="78"/>
      <c r="HH69" s="78"/>
      <c r="HI69" s="78"/>
      <c r="HJ69" s="78"/>
      <c r="HK69" s="78"/>
      <c r="HL69" s="78"/>
      <c r="HM69" s="78"/>
      <c r="HN69" s="78"/>
      <c r="HO69" s="78"/>
      <c r="HP69" s="78"/>
      <c r="HQ69" s="78"/>
      <c r="HR69" s="78"/>
      <c r="HS69" s="78"/>
      <c r="HT69" s="78"/>
      <c r="HU69" s="78"/>
      <c r="HV69" s="78"/>
      <c r="HW69" s="78"/>
      <c r="HX69" s="78"/>
      <c r="HY69" s="78"/>
      <c r="HZ69" s="78"/>
      <c r="IA69" s="78"/>
      <c r="IB69" s="78"/>
      <c r="IC69" s="78"/>
      <c r="ID69" s="78"/>
      <c r="IE69" s="78"/>
      <c r="IF69" s="78"/>
      <c r="IG69" s="78"/>
      <c r="IH69" s="78"/>
      <c r="II69" s="78"/>
      <c r="IJ69" s="78"/>
      <c r="IK69" s="78"/>
      <c r="IL69" s="78"/>
      <c r="IM69" s="78"/>
      <c r="IN69" s="78"/>
      <c r="IO69" s="78"/>
      <c r="IP69" s="78"/>
      <c r="IQ69" s="78"/>
      <c r="IR69" s="78"/>
      <c r="IS69" s="78"/>
      <c r="IT69" s="78"/>
      <c r="IU69" s="78"/>
    </row>
    <row r="70" spans="1:255" s="74" customFormat="1" ht="15" customHeight="1" x14ac:dyDescent="0.25">
      <c r="A70" s="76" t="s">
        <v>34</v>
      </c>
      <c r="B70" s="76" t="s">
        <v>67</v>
      </c>
      <c r="C70" s="76">
        <v>2025</v>
      </c>
      <c r="D70" s="76" t="s">
        <v>355</v>
      </c>
      <c r="E70" s="76">
        <v>2508110321</v>
      </c>
      <c r="F70" s="76" t="s">
        <v>424</v>
      </c>
      <c r="G70" s="77">
        <v>85.67</v>
      </c>
      <c r="H70" s="77">
        <v>3.15</v>
      </c>
      <c r="I70" s="77">
        <v>88.82</v>
      </c>
      <c r="J70" s="77">
        <v>77.02</v>
      </c>
      <c r="K70" s="77">
        <v>1</v>
      </c>
      <c r="L70" s="77">
        <v>78.02</v>
      </c>
      <c r="M70" s="77">
        <v>73.75</v>
      </c>
      <c r="N70" s="77">
        <v>0</v>
      </c>
      <c r="O70" s="77">
        <v>73.75</v>
      </c>
      <c r="P70" s="77">
        <v>57.4</v>
      </c>
      <c r="Q70" s="77">
        <v>0.8</v>
      </c>
      <c r="R70" s="77">
        <v>58.2</v>
      </c>
      <c r="S70" s="77">
        <v>60</v>
      </c>
      <c r="T70" s="77">
        <v>9</v>
      </c>
      <c r="U70" s="77">
        <v>69</v>
      </c>
      <c r="V70" s="77">
        <f t="shared" si="1"/>
        <v>77.444500000000005</v>
      </c>
      <c r="W70" s="76">
        <v>66</v>
      </c>
      <c r="X70" s="76">
        <v>90</v>
      </c>
      <c r="Y70" s="76" t="s">
        <v>36</v>
      </c>
      <c r="Z70" s="76">
        <v>122</v>
      </c>
      <c r="AA70" s="76"/>
      <c r="AB70" s="76"/>
      <c r="AC70" s="76"/>
      <c r="AD70" s="76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8"/>
      <c r="DE70" s="78"/>
      <c r="DF70" s="78"/>
      <c r="DG70" s="78"/>
      <c r="DH70" s="78"/>
      <c r="DI70" s="78"/>
      <c r="DJ70" s="78"/>
      <c r="DK70" s="78"/>
      <c r="DL70" s="78"/>
      <c r="DM70" s="78"/>
      <c r="DN70" s="78"/>
      <c r="DO70" s="78"/>
      <c r="DP70" s="78"/>
      <c r="DQ70" s="78"/>
      <c r="DR70" s="78"/>
      <c r="DS70" s="78"/>
      <c r="DT70" s="78"/>
      <c r="DU70" s="78"/>
      <c r="DV70" s="78"/>
      <c r="DW70" s="78"/>
      <c r="DX70" s="78"/>
      <c r="DY70" s="78"/>
      <c r="DZ70" s="78"/>
      <c r="EA70" s="78"/>
      <c r="EB70" s="78"/>
      <c r="EC70" s="78"/>
      <c r="ED70" s="78"/>
      <c r="EE70" s="78"/>
      <c r="EF70" s="78"/>
      <c r="EG70" s="78"/>
      <c r="EH70" s="78"/>
      <c r="EI70" s="78"/>
      <c r="EJ70" s="78"/>
      <c r="EK70" s="78"/>
      <c r="EL70" s="78"/>
      <c r="EM70" s="78"/>
      <c r="EN70" s="78"/>
      <c r="EO70" s="78"/>
      <c r="EP70" s="78"/>
      <c r="EQ70" s="78"/>
      <c r="ER70" s="78"/>
      <c r="ES70" s="78"/>
      <c r="ET70" s="78"/>
      <c r="EU70" s="78"/>
      <c r="EV70" s="78"/>
      <c r="EW70" s="78"/>
      <c r="EX70" s="78"/>
      <c r="EY70" s="78"/>
      <c r="EZ70" s="78"/>
      <c r="FA70" s="78"/>
      <c r="FB70" s="78"/>
      <c r="FC70" s="78"/>
      <c r="FD70" s="78"/>
      <c r="FE70" s="78"/>
      <c r="FF70" s="78"/>
      <c r="FG70" s="78"/>
      <c r="FH70" s="78"/>
      <c r="FI70" s="78"/>
      <c r="FJ70" s="78"/>
      <c r="FK70" s="78"/>
      <c r="FL70" s="78"/>
      <c r="FM70" s="78"/>
      <c r="FN70" s="78"/>
      <c r="FO70" s="78"/>
      <c r="FP70" s="78"/>
      <c r="FQ70" s="78"/>
      <c r="FR70" s="78"/>
      <c r="FS70" s="78"/>
      <c r="FT70" s="78"/>
      <c r="FU70" s="78"/>
      <c r="FV70" s="78"/>
      <c r="FW70" s="78"/>
      <c r="FX70" s="78"/>
      <c r="FY70" s="78"/>
      <c r="FZ70" s="78"/>
      <c r="GA70" s="78"/>
      <c r="GB70" s="78"/>
      <c r="GC70" s="78"/>
      <c r="GD70" s="78"/>
      <c r="GE70" s="78"/>
      <c r="GF70" s="78"/>
      <c r="GG70" s="78"/>
      <c r="GH70" s="78"/>
      <c r="GI70" s="78"/>
      <c r="GJ70" s="78"/>
      <c r="GK70" s="78"/>
      <c r="GL70" s="78"/>
      <c r="GM70" s="78"/>
      <c r="GN70" s="78"/>
      <c r="GO70" s="78"/>
      <c r="GP70" s="78"/>
      <c r="GQ70" s="78"/>
      <c r="GR70" s="78"/>
      <c r="GS70" s="78"/>
      <c r="GT70" s="78"/>
      <c r="GU70" s="78"/>
      <c r="GV70" s="78"/>
      <c r="GW70" s="78"/>
      <c r="GX70" s="78"/>
      <c r="GY70" s="78"/>
      <c r="GZ70" s="78"/>
      <c r="HA70" s="78"/>
      <c r="HB70" s="78"/>
      <c r="HC70" s="78"/>
      <c r="HD70" s="78"/>
      <c r="HE70" s="78"/>
      <c r="HF70" s="78"/>
      <c r="HG70" s="78"/>
      <c r="HH70" s="78"/>
      <c r="HI70" s="78"/>
      <c r="HJ70" s="78"/>
      <c r="HK70" s="78"/>
      <c r="HL70" s="78"/>
      <c r="HM70" s="78"/>
      <c r="HN70" s="78"/>
      <c r="HO70" s="78"/>
      <c r="HP70" s="78"/>
      <c r="HQ70" s="78"/>
      <c r="HR70" s="78"/>
      <c r="HS70" s="78"/>
      <c r="HT70" s="78"/>
      <c r="HU70" s="78"/>
      <c r="HV70" s="78"/>
      <c r="HW70" s="78"/>
      <c r="HX70" s="78"/>
      <c r="HY70" s="78"/>
      <c r="HZ70" s="78"/>
      <c r="IA70" s="78"/>
      <c r="IB70" s="78"/>
      <c r="IC70" s="78"/>
      <c r="ID70" s="78"/>
      <c r="IE70" s="78"/>
      <c r="IF70" s="78"/>
      <c r="IG70" s="78"/>
      <c r="IH70" s="78"/>
      <c r="II70" s="78"/>
      <c r="IJ70" s="78"/>
      <c r="IK70" s="78"/>
      <c r="IL70" s="78"/>
      <c r="IM70" s="78"/>
      <c r="IN70" s="78"/>
      <c r="IO70" s="78"/>
      <c r="IP70" s="78"/>
      <c r="IQ70" s="78"/>
      <c r="IR70" s="78"/>
      <c r="IS70" s="78"/>
      <c r="IT70" s="78"/>
      <c r="IU70" s="78"/>
    </row>
    <row r="71" spans="1:255" s="74" customFormat="1" ht="15" customHeight="1" x14ac:dyDescent="0.25">
      <c r="A71" s="76" t="s">
        <v>34</v>
      </c>
      <c r="B71" s="76" t="s">
        <v>67</v>
      </c>
      <c r="C71" s="76">
        <v>2025</v>
      </c>
      <c r="D71" s="76" t="s">
        <v>357</v>
      </c>
      <c r="E71" s="76">
        <v>2508110297</v>
      </c>
      <c r="F71" s="76" t="s">
        <v>425</v>
      </c>
      <c r="G71" s="77">
        <v>86.35</v>
      </c>
      <c r="H71" s="77">
        <v>2</v>
      </c>
      <c r="I71" s="77">
        <v>88.35</v>
      </c>
      <c r="J71" s="77">
        <v>77.16</v>
      </c>
      <c r="K71" s="77">
        <v>1</v>
      </c>
      <c r="L71" s="77">
        <v>78.16</v>
      </c>
      <c r="M71" s="77">
        <v>77.400000000000006</v>
      </c>
      <c r="N71" s="77">
        <v>0</v>
      </c>
      <c r="O71" s="77">
        <v>77.400000000000006</v>
      </c>
      <c r="P71" s="77">
        <v>57.4</v>
      </c>
      <c r="Q71" s="77">
        <v>0</v>
      </c>
      <c r="R71" s="77">
        <v>57.4</v>
      </c>
      <c r="S71" s="77">
        <v>60</v>
      </c>
      <c r="T71" s="77">
        <v>4.5</v>
      </c>
      <c r="U71" s="77">
        <v>64.5</v>
      </c>
      <c r="V71" s="77">
        <f t="shared" si="1"/>
        <v>77.42</v>
      </c>
      <c r="W71" s="76">
        <v>67</v>
      </c>
      <c r="X71" s="76">
        <v>89</v>
      </c>
      <c r="Y71" s="82" t="s">
        <v>57</v>
      </c>
      <c r="Z71" s="76">
        <v>122</v>
      </c>
      <c r="AA71" s="37" t="s">
        <v>52</v>
      </c>
      <c r="AB71" s="76"/>
      <c r="AC71" s="76"/>
      <c r="AD71" s="76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</row>
    <row r="72" spans="1:255" s="74" customFormat="1" ht="15" customHeight="1" x14ac:dyDescent="0.25">
      <c r="A72" s="76" t="s">
        <v>34</v>
      </c>
      <c r="B72" s="76" t="s">
        <v>67</v>
      </c>
      <c r="C72" s="76">
        <v>2025</v>
      </c>
      <c r="D72" s="36" t="s">
        <v>359</v>
      </c>
      <c r="E72" s="76">
        <v>2508110247</v>
      </c>
      <c r="F72" s="76" t="s">
        <v>426</v>
      </c>
      <c r="G72" s="77">
        <v>85.14</v>
      </c>
      <c r="H72" s="77">
        <v>2</v>
      </c>
      <c r="I72" s="77">
        <v>87.14</v>
      </c>
      <c r="J72" s="77">
        <v>78</v>
      </c>
      <c r="K72" s="77">
        <v>0</v>
      </c>
      <c r="L72" s="77">
        <v>78</v>
      </c>
      <c r="M72" s="77">
        <v>78.05</v>
      </c>
      <c r="N72" s="77">
        <v>0</v>
      </c>
      <c r="O72" s="77">
        <v>78.05</v>
      </c>
      <c r="P72" s="77">
        <v>58.8</v>
      </c>
      <c r="Q72" s="77">
        <v>0</v>
      </c>
      <c r="R72" s="77">
        <v>58.8</v>
      </c>
      <c r="S72" s="77">
        <v>60</v>
      </c>
      <c r="T72" s="77">
        <v>1.5</v>
      </c>
      <c r="U72" s="77">
        <v>61.5</v>
      </c>
      <c r="V72" s="77">
        <f t="shared" si="1"/>
        <v>77.131500000000003</v>
      </c>
      <c r="W72" s="76">
        <v>68</v>
      </c>
      <c r="X72" s="76">
        <v>76</v>
      </c>
      <c r="Y72" s="76" t="s">
        <v>36</v>
      </c>
      <c r="Z72" s="76">
        <v>122</v>
      </c>
      <c r="AA72" s="76"/>
      <c r="AB72" s="76"/>
      <c r="AC72" s="76"/>
      <c r="AD72" s="76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8"/>
      <c r="DJ72" s="78"/>
      <c r="DK72" s="78"/>
      <c r="DL72" s="78"/>
      <c r="DM72" s="78"/>
      <c r="DN72" s="78"/>
      <c r="DO72" s="78"/>
      <c r="DP72" s="78"/>
      <c r="DQ72" s="78"/>
      <c r="DR72" s="78"/>
      <c r="DS72" s="78"/>
      <c r="DT72" s="78"/>
      <c r="DU72" s="78"/>
      <c r="DV72" s="78"/>
      <c r="DW72" s="78"/>
      <c r="DX72" s="78"/>
      <c r="DY72" s="78"/>
      <c r="DZ72" s="78"/>
      <c r="EA72" s="78"/>
      <c r="EB72" s="78"/>
      <c r="EC72" s="78"/>
      <c r="ED72" s="78"/>
      <c r="EE72" s="78"/>
      <c r="EF72" s="78"/>
      <c r="EG72" s="78"/>
      <c r="EH72" s="78"/>
      <c r="EI72" s="78"/>
      <c r="EJ72" s="78"/>
      <c r="EK72" s="78"/>
      <c r="EL72" s="78"/>
      <c r="EM72" s="78"/>
      <c r="EN72" s="78"/>
      <c r="EO72" s="78"/>
      <c r="EP72" s="78"/>
      <c r="EQ72" s="78"/>
      <c r="ER72" s="78"/>
      <c r="ES72" s="78"/>
      <c r="ET72" s="78"/>
      <c r="EU72" s="78"/>
      <c r="EV72" s="78"/>
      <c r="EW72" s="78"/>
      <c r="EX72" s="78"/>
      <c r="EY72" s="78"/>
      <c r="EZ72" s="78"/>
      <c r="FA72" s="78"/>
      <c r="FB72" s="78"/>
      <c r="FC72" s="78"/>
      <c r="FD72" s="78"/>
      <c r="FE72" s="78"/>
      <c r="FF72" s="78"/>
      <c r="FG72" s="78"/>
      <c r="FH72" s="78"/>
      <c r="FI72" s="78"/>
      <c r="FJ72" s="78"/>
      <c r="FK72" s="78"/>
      <c r="FL72" s="78"/>
      <c r="FM72" s="78"/>
      <c r="FN72" s="78"/>
      <c r="FO72" s="78"/>
      <c r="FP72" s="78"/>
      <c r="FQ72" s="78"/>
      <c r="FR72" s="78"/>
      <c r="FS72" s="78"/>
      <c r="FT72" s="78"/>
      <c r="FU72" s="78"/>
      <c r="FV72" s="78"/>
      <c r="FW72" s="78"/>
      <c r="FX72" s="78"/>
      <c r="FY72" s="78"/>
      <c r="FZ72" s="78"/>
      <c r="GA72" s="78"/>
      <c r="GB72" s="78"/>
      <c r="GC72" s="78"/>
      <c r="GD72" s="78"/>
      <c r="GE72" s="78"/>
      <c r="GF72" s="78"/>
      <c r="GG72" s="78"/>
      <c r="GH72" s="78"/>
      <c r="GI72" s="78"/>
      <c r="GJ72" s="78"/>
      <c r="GK72" s="78"/>
      <c r="GL72" s="78"/>
      <c r="GM72" s="78"/>
      <c r="GN72" s="78"/>
      <c r="GO72" s="78"/>
      <c r="GP72" s="78"/>
      <c r="GQ72" s="78"/>
      <c r="GR72" s="78"/>
      <c r="GS72" s="78"/>
      <c r="GT72" s="78"/>
      <c r="GU72" s="78"/>
      <c r="GV72" s="78"/>
      <c r="GW72" s="78"/>
      <c r="GX72" s="78"/>
      <c r="GY72" s="78"/>
      <c r="GZ72" s="78"/>
      <c r="HA72" s="78"/>
      <c r="HB72" s="78"/>
      <c r="HC72" s="78"/>
      <c r="HD72" s="78"/>
      <c r="HE72" s="78"/>
      <c r="HF72" s="78"/>
      <c r="HG72" s="78"/>
      <c r="HH72" s="78"/>
      <c r="HI72" s="78"/>
      <c r="HJ72" s="78"/>
      <c r="HK72" s="78"/>
      <c r="HL72" s="78"/>
      <c r="HM72" s="78"/>
      <c r="HN72" s="78"/>
      <c r="HO72" s="78"/>
      <c r="HP72" s="78"/>
      <c r="HQ72" s="78"/>
      <c r="HR72" s="78"/>
      <c r="HS72" s="78"/>
      <c r="HT72" s="78"/>
      <c r="HU72" s="78"/>
      <c r="HV72" s="78"/>
      <c r="HW72" s="78"/>
      <c r="HX72" s="78"/>
      <c r="HY72" s="78"/>
      <c r="HZ72" s="78"/>
      <c r="IA72" s="78"/>
      <c r="IB72" s="78"/>
      <c r="IC72" s="78"/>
      <c r="ID72" s="78"/>
      <c r="IE72" s="78"/>
      <c r="IF72" s="78"/>
      <c r="IG72" s="78"/>
      <c r="IH72" s="78"/>
      <c r="II72" s="78"/>
      <c r="IJ72" s="78"/>
      <c r="IK72" s="78"/>
      <c r="IL72" s="78"/>
      <c r="IM72" s="78"/>
      <c r="IN72" s="78"/>
      <c r="IO72" s="78"/>
      <c r="IP72" s="78"/>
      <c r="IQ72" s="78"/>
      <c r="IR72" s="78"/>
      <c r="IS72" s="78"/>
      <c r="IT72" s="78"/>
      <c r="IU72" s="78"/>
    </row>
    <row r="73" spans="1:255" s="74" customFormat="1" ht="15" customHeight="1" x14ac:dyDescent="0.25">
      <c r="A73" s="76" t="s">
        <v>34</v>
      </c>
      <c r="B73" s="76" t="s">
        <v>67</v>
      </c>
      <c r="C73" s="76">
        <v>2025</v>
      </c>
      <c r="D73" s="76" t="s">
        <v>355</v>
      </c>
      <c r="E73" s="76">
        <v>2508110322</v>
      </c>
      <c r="F73" s="76" t="s">
        <v>427</v>
      </c>
      <c r="G73" s="77">
        <v>86.14</v>
      </c>
      <c r="H73" s="77">
        <v>3</v>
      </c>
      <c r="I73" s="77">
        <v>89.14</v>
      </c>
      <c r="J73" s="77">
        <v>76.510000000000005</v>
      </c>
      <c r="K73" s="77">
        <v>1</v>
      </c>
      <c r="L73" s="77">
        <v>77.510000000000005</v>
      </c>
      <c r="M73" s="77">
        <v>83.95</v>
      </c>
      <c r="N73" s="77">
        <v>0</v>
      </c>
      <c r="O73" s="77">
        <v>83.95</v>
      </c>
      <c r="P73" s="77">
        <v>45.6</v>
      </c>
      <c r="Q73" s="77">
        <v>0</v>
      </c>
      <c r="R73" s="77">
        <v>45.6</v>
      </c>
      <c r="S73" s="77">
        <v>60</v>
      </c>
      <c r="T73" s="77">
        <v>10</v>
      </c>
      <c r="U73" s="77">
        <v>70</v>
      </c>
      <c r="V73" s="77">
        <f t="shared" si="1"/>
        <v>77.024000000000001</v>
      </c>
      <c r="W73" s="76">
        <v>69</v>
      </c>
      <c r="X73" s="76">
        <v>92</v>
      </c>
      <c r="Y73" s="76" t="s">
        <v>36</v>
      </c>
      <c r="Z73" s="76">
        <v>122</v>
      </c>
      <c r="AA73" s="76"/>
      <c r="AB73" s="76"/>
      <c r="AC73" s="76"/>
      <c r="AD73" s="76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8"/>
      <c r="DJ73" s="78"/>
      <c r="DK73" s="78"/>
      <c r="DL73" s="78"/>
      <c r="DM73" s="78"/>
      <c r="DN73" s="78"/>
      <c r="DO73" s="78"/>
      <c r="DP73" s="78"/>
      <c r="DQ73" s="78"/>
      <c r="DR73" s="78"/>
      <c r="DS73" s="78"/>
      <c r="DT73" s="78"/>
      <c r="DU73" s="78"/>
      <c r="DV73" s="78"/>
      <c r="DW73" s="78"/>
      <c r="DX73" s="78"/>
      <c r="DY73" s="78"/>
      <c r="DZ73" s="78"/>
      <c r="EA73" s="78"/>
      <c r="EB73" s="78"/>
      <c r="EC73" s="78"/>
      <c r="ED73" s="78"/>
      <c r="EE73" s="78"/>
      <c r="EF73" s="78"/>
      <c r="EG73" s="78"/>
      <c r="EH73" s="78"/>
      <c r="EI73" s="78"/>
      <c r="EJ73" s="78"/>
      <c r="EK73" s="78"/>
      <c r="EL73" s="78"/>
      <c r="EM73" s="78"/>
      <c r="EN73" s="78"/>
      <c r="EO73" s="78"/>
      <c r="EP73" s="78"/>
      <c r="EQ73" s="78"/>
      <c r="ER73" s="78"/>
      <c r="ES73" s="78"/>
      <c r="ET73" s="78"/>
      <c r="EU73" s="78"/>
      <c r="EV73" s="78"/>
      <c r="EW73" s="78"/>
      <c r="EX73" s="78"/>
      <c r="EY73" s="78"/>
      <c r="EZ73" s="78"/>
      <c r="FA73" s="78"/>
      <c r="FB73" s="78"/>
      <c r="FC73" s="78"/>
      <c r="FD73" s="78"/>
      <c r="FE73" s="78"/>
      <c r="FF73" s="78"/>
      <c r="FG73" s="78"/>
      <c r="FH73" s="78"/>
      <c r="FI73" s="78"/>
      <c r="FJ73" s="78"/>
      <c r="FK73" s="78"/>
      <c r="FL73" s="78"/>
      <c r="FM73" s="78"/>
      <c r="FN73" s="78"/>
      <c r="FO73" s="78"/>
      <c r="FP73" s="78"/>
      <c r="FQ73" s="78"/>
      <c r="FR73" s="78"/>
      <c r="FS73" s="78"/>
      <c r="FT73" s="78"/>
      <c r="FU73" s="78"/>
      <c r="FV73" s="78"/>
      <c r="FW73" s="78"/>
      <c r="FX73" s="78"/>
      <c r="FY73" s="78"/>
      <c r="FZ73" s="78"/>
      <c r="GA73" s="78"/>
      <c r="GB73" s="78"/>
      <c r="GC73" s="78"/>
      <c r="GD73" s="78"/>
      <c r="GE73" s="78"/>
      <c r="GF73" s="78"/>
      <c r="GG73" s="78"/>
      <c r="GH73" s="78"/>
      <c r="GI73" s="78"/>
      <c r="GJ73" s="78"/>
      <c r="GK73" s="78"/>
      <c r="GL73" s="78"/>
      <c r="GM73" s="78"/>
      <c r="GN73" s="78"/>
      <c r="GO73" s="78"/>
      <c r="GP73" s="78"/>
      <c r="GQ73" s="78"/>
      <c r="GR73" s="78"/>
      <c r="GS73" s="78"/>
      <c r="GT73" s="78"/>
      <c r="GU73" s="78"/>
      <c r="GV73" s="78"/>
      <c r="GW73" s="78"/>
      <c r="GX73" s="78"/>
      <c r="GY73" s="78"/>
      <c r="GZ73" s="78"/>
      <c r="HA73" s="78"/>
      <c r="HB73" s="78"/>
      <c r="HC73" s="78"/>
      <c r="HD73" s="78"/>
      <c r="HE73" s="78"/>
      <c r="HF73" s="78"/>
      <c r="HG73" s="78"/>
      <c r="HH73" s="78"/>
      <c r="HI73" s="78"/>
      <c r="HJ73" s="78"/>
      <c r="HK73" s="78"/>
      <c r="HL73" s="78"/>
      <c r="HM73" s="78"/>
      <c r="HN73" s="78"/>
      <c r="HO73" s="78"/>
      <c r="HP73" s="78"/>
      <c r="HQ73" s="78"/>
      <c r="HR73" s="78"/>
      <c r="HS73" s="78"/>
      <c r="HT73" s="78"/>
      <c r="HU73" s="78"/>
      <c r="HV73" s="78"/>
      <c r="HW73" s="78"/>
      <c r="HX73" s="78"/>
      <c r="HY73" s="78"/>
      <c r="HZ73" s="78"/>
      <c r="IA73" s="78"/>
      <c r="IB73" s="78"/>
      <c r="IC73" s="78"/>
      <c r="ID73" s="78"/>
      <c r="IE73" s="78"/>
      <c r="IF73" s="78"/>
      <c r="IG73" s="78"/>
      <c r="IH73" s="78"/>
      <c r="II73" s="78"/>
      <c r="IJ73" s="78"/>
      <c r="IK73" s="78"/>
      <c r="IL73" s="78"/>
      <c r="IM73" s="78"/>
      <c r="IN73" s="78"/>
      <c r="IO73" s="78"/>
      <c r="IP73" s="78"/>
      <c r="IQ73" s="78"/>
      <c r="IR73" s="78"/>
      <c r="IS73" s="78"/>
      <c r="IT73" s="78"/>
      <c r="IU73" s="78"/>
    </row>
    <row r="74" spans="1:255" s="74" customFormat="1" ht="15" customHeight="1" x14ac:dyDescent="0.25">
      <c r="A74" s="76" t="s">
        <v>34</v>
      </c>
      <c r="B74" s="76" t="s">
        <v>67</v>
      </c>
      <c r="C74" s="76">
        <v>2025</v>
      </c>
      <c r="D74" s="76" t="s">
        <v>357</v>
      </c>
      <c r="E74" s="76">
        <v>2508110310</v>
      </c>
      <c r="F74" s="76" t="s">
        <v>428</v>
      </c>
      <c r="G74" s="77">
        <v>86.38</v>
      </c>
      <c r="H74" s="77">
        <v>2</v>
      </c>
      <c r="I74" s="77">
        <v>88.38</v>
      </c>
      <c r="J74" s="77">
        <v>79.73</v>
      </c>
      <c r="K74" s="77">
        <v>1</v>
      </c>
      <c r="L74" s="77">
        <v>80.73</v>
      </c>
      <c r="M74" s="77">
        <v>60.4</v>
      </c>
      <c r="N74" s="77">
        <v>0</v>
      </c>
      <c r="O74" s="77">
        <v>60.4</v>
      </c>
      <c r="P74" s="77">
        <v>45.6</v>
      </c>
      <c r="Q74" s="77">
        <v>0</v>
      </c>
      <c r="R74" s="77">
        <v>45.6</v>
      </c>
      <c r="S74" s="77">
        <v>45</v>
      </c>
      <c r="T74" s="77">
        <v>0</v>
      </c>
      <c r="U74" s="77">
        <v>45</v>
      </c>
      <c r="V74" s="77">
        <f t="shared" si="1"/>
        <v>76.935500000000005</v>
      </c>
      <c r="W74" s="76">
        <v>70</v>
      </c>
      <c r="X74" s="76">
        <v>69</v>
      </c>
      <c r="Y74" s="82" t="s">
        <v>57</v>
      </c>
      <c r="Z74" s="76">
        <v>122</v>
      </c>
      <c r="AA74" s="37" t="s">
        <v>52</v>
      </c>
      <c r="AB74" s="76"/>
      <c r="AC74" s="76"/>
      <c r="AD74" s="76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  <c r="DQ74" s="78"/>
      <c r="DR74" s="78"/>
      <c r="DS74" s="78"/>
      <c r="DT74" s="78"/>
      <c r="DU74" s="78"/>
      <c r="DV74" s="78"/>
      <c r="DW74" s="78"/>
      <c r="DX74" s="78"/>
      <c r="DY74" s="78"/>
      <c r="DZ74" s="78"/>
      <c r="EA74" s="78"/>
      <c r="EB74" s="78"/>
      <c r="EC74" s="78"/>
      <c r="ED74" s="78"/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8"/>
      <c r="EU74" s="78"/>
      <c r="EV74" s="78"/>
      <c r="EW74" s="78"/>
      <c r="EX74" s="78"/>
      <c r="EY74" s="78"/>
      <c r="EZ74" s="78"/>
      <c r="FA74" s="78"/>
      <c r="FB74" s="78"/>
      <c r="FC74" s="78"/>
      <c r="FD74" s="78"/>
      <c r="FE74" s="78"/>
      <c r="FF74" s="78"/>
      <c r="FG74" s="78"/>
      <c r="FH74" s="78"/>
      <c r="FI74" s="78"/>
      <c r="FJ74" s="78"/>
      <c r="FK74" s="78"/>
      <c r="FL74" s="78"/>
      <c r="FM74" s="78"/>
      <c r="FN74" s="78"/>
      <c r="FO74" s="78"/>
      <c r="FP74" s="78"/>
      <c r="FQ74" s="78"/>
      <c r="FR74" s="78"/>
      <c r="FS74" s="78"/>
      <c r="FT74" s="78"/>
      <c r="FU74" s="78"/>
      <c r="FV74" s="78"/>
      <c r="FW74" s="78"/>
      <c r="FX74" s="78"/>
      <c r="FY74" s="78"/>
      <c r="FZ74" s="78"/>
      <c r="GA74" s="78"/>
      <c r="GB74" s="78"/>
      <c r="GC74" s="78"/>
      <c r="GD74" s="78"/>
      <c r="GE74" s="78"/>
      <c r="GF74" s="78"/>
      <c r="GG74" s="78"/>
      <c r="GH74" s="78"/>
      <c r="GI74" s="78"/>
      <c r="GJ74" s="78"/>
      <c r="GK74" s="78"/>
      <c r="GL74" s="78"/>
      <c r="GM74" s="78"/>
      <c r="GN74" s="78"/>
      <c r="GO74" s="78"/>
      <c r="GP74" s="78"/>
      <c r="GQ74" s="78"/>
      <c r="GR74" s="78"/>
      <c r="GS74" s="78"/>
      <c r="GT74" s="78"/>
      <c r="GU74" s="78"/>
      <c r="GV74" s="78"/>
      <c r="GW74" s="78"/>
      <c r="GX74" s="78"/>
      <c r="GY74" s="78"/>
      <c r="GZ74" s="78"/>
      <c r="HA74" s="78"/>
      <c r="HB74" s="78"/>
      <c r="HC74" s="78"/>
      <c r="HD74" s="78"/>
      <c r="HE74" s="78"/>
      <c r="HF74" s="78"/>
      <c r="HG74" s="78"/>
      <c r="HH74" s="78"/>
      <c r="HI74" s="78"/>
      <c r="HJ74" s="78"/>
      <c r="HK74" s="78"/>
      <c r="HL74" s="78"/>
      <c r="HM74" s="78"/>
      <c r="HN74" s="78"/>
      <c r="HO74" s="78"/>
      <c r="HP74" s="78"/>
      <c r="HQ74" s="78"/>
      <c r="HR74" s="78"/>
      <c r="HS74" s="78"/>
      <c r="HT74" s="78"/>
      <c r="HU74" s="78"/>
      <c r="HV74" s="78"/>
      <c r="HW74" s="78"/>
      <c r="HX74" s="78"/>
      <c r="HY74" s="78"/>
      <c r="HZ74" s="78"/>
      <c r="IA74" s="78"/>
      <c r="IB74" s="78"/>
      <c r="IC74" s="78"/>
      <c r="ID74" s="78"/>
      <c r="IE74" s="78"/>
      <c r="IF74" s="78"/>
      <c r="IG74" s="78"/>
      <c r="IH74" s="78"/>
      <c r="II74" s="78"/>
      <c r="IJ74" s="78"/>
      <c r="IK74" s="78"/>
      <c r="IL74" s="78"/>
      <c r="IM74" s="78"/>
      <c r="IN74" s="78"/>
      <c r="IO74" s="78"/>
      <c r="IP74" s="78"/>
      <c r="IQ74" s="78"/>
      <c r="IR74" s="78"/>
      <c r="IS74" s="78"/>
      <c r="IT74" s="78"/>
      <c r="IU74" s="78"/>
    </row>
    <row r="75" spans="1:255" s="74" customFormat="1" ht="15" customHeight="1" x14ac:dyDescent="0.25">
      <c r="A75" s="76" t="s">
        <v>34</v>
      </c>
      <c r="B75" s="76" t="s">
        <v>67</v>
      </c>
      <c r="C75" s="76">
        <v>2025</v>
      </c>
      <c r="D75" s="36" t="s">
        <v>359</v>
      </c>
      <c r="E75" s="76">
        <v>2508110237</v>
      </c>
      <c r="F75" s="76" t="s">
        <v>429</v>
      </c>
      <c r="G75" s="77">
        <v>85.71</v>
      </c>
      <c r="H75" s="77">
        <v>2.75</v>
      </c>
      <c r="I75" s="77">
        <v>88.46</v>
      </c>
      <c r="J75" s="77">
        <v>78.67</v>
      </c>
      <c r="K75" s="77">
        <v>0</v>
      </c>
      <c r="L75" s="77">
        <v>78.67</v>
      </c>
      <c r="M75" s="77">
        <v>58.6</v>
      </c>
      <c r="N75" s="77">
        <v>0</v>
      </c>
      <c r="O75" s="77">
        <v>58.6</v>
      </c>
      <c r="P75" s="77">
        <v>57.2</v>
      </c>
      <c r="Q75" s="77">
        <v>0</v>
      </c>
      <c r="R75" s="77">
        <v>57.2</v>
      </c>
      <c r="S75" s="77">
        <v>60</v>
      </c>
      <c r="T75" s="77">
        <v>3</v>
      </c>
      <c r="U75" s="77">
        <v>63</v>
      </c>
      <c r="V75" s="77">
        <f t="shared" si="1"/>
        <v>76.788499999999999</v>
      </c>
      <c r="W75" s="76">
        <v>71</v>
      </c>
      <c r="X75" s="76">
        <v>75</v>
      </c>
      <c r="Y75" s="82" t="s">
        <v>57</v>
      </c>
      <c r="Z75" s="76">
        <v>122</v>
      </c>
      <c r="AA75" s="37" t="s">
        <v>52</v>
      </c>
      <c r="AB75" s="76"/>
      <c r="AC75" s="76"/>
      <c r="AD75" s="76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78"/>
      <c r="DC75" s="78"/>
      <c r="DD75" s="78"/>
      <c r="DE75" s="78"/>
      <c r="DF75" s="78"/>
      <c r="DG75" s="78"/>
      <c r="DH75" s="78"/>
      <c r="DI75" s="78"/>
      <c r="DJ75" s="78"/>
      <c r="DK75" s="78"/>
      <c r="DL75" s="78"/>
      <c r="DM75" s="78"/>
      <c r="DN75" s="78"/>
      <c r="DO75" s="78"/>
      <c r="DP75" s="78"/>
      <c r="DQ75" s="78"/>
      <c r="DR75" s="78"/>
      <c r="DS75" s="78"/>
      <c r="DT75" s="78"/>
      <c r="DU75" s="78"/>
      <c r="DV75" s="78"/>
      <c r="DW75" s="78"/>
      <c r="DX75" s="78"/>
      <c r="DY75" s="78"/>
      <c r="DZ75" s="78"/>
      <c r="EA75" s="78"/>
      <c r="EB75" s="78"/>
      <c r="EC75" s="78"/>
      <c r="ED75" s="78"/>
      <c r="EE75" s="78"/>
      <c r="EF75" s="78"/>
      <c r="EG75" s="78"/>
      <c r="EH75" s="78"/>
      <c r="EI75" s="78"/>
      <c r="EJ75" s="78"/>
      <c r="EK75" s="78"/>
      <c r="EL75" s="78"/>
      <c r="EM75" s="78"/>
      <c r="EN75" s="78"/>
      <c r="EO75" s="78"/>
      <c r="EP75" s="78"/>
      <c r="EQ75" s="78"/>
      <c r="ER75" s="78"/>
      <c r="ES75" s="78"/>
      <c r="ET75" s="78"/>
      <c r="EU75" s="78"/>
      <c r="EV75" s="78"/>
      <c r="EW75" s="78"/>
      <c r="EX75" s="78"/>
      <c r="EY75" s="78"/>
      <c r="EZ75" s="78"/>
      <c r="FA75" s="78"/>
      <c r="FB75" s="78"/>
      <c r="FC75" s="78"/>
      <c r="FD75" s="78"/>
      <c r="FE75" s="78"/>
      <c r="FF75" s="78"/>
      <c r="FG75" s="78"/>
      <c r="FH75" s="78"/>
      <c r="FI75" s="78"/>
      <c r="FJ75" s="78"/>
      <c r="FK75" s="78"/>
      <c r="FL75" s="78"/>
      <c r="FM75" s="78"/>
      <c r="FN75" s="78"/>
      <c r="FO75" s="78"/>
      <c r="FP75" s="78"/>
      <c r="FQ75" s="78"/>
      <c r="FR75" s="78"/>
      <c r="FS75" s="78"/>
      <c r="FT75" s="78"/>
      <c r="FU75" s="78"/>
      <c r="FV75" s="78"/>
      <c r="FW75" s="78"/>
      <c r="FX75" s="78"/>
      <c r="FY75" s="78"/>
      <c r="FZ75" s="78"/>
      <c r="GA75" s="78"/>
      <c r="GB75" s="78"/>
      <c r="GC75" s="78"/>
      <c r="GD75" s="78"/>
      <c r="GE75" s="78"/>
      <c r="GF75" s="78"/>
      <c r="GG75" s="78"/>
      <c r="GH75" s="78"/>
      <c r="GI75" s="78"/>
      <c r="GJ75" s="78"/>
      <c r="GK75" s="78"/>
      <c r="GL75" s="78"/>
      <c r="GM75" s="78"/>
      <c r="GN75" s="78"/>
      <c r="GO75" s="78"/>
      <c r="GP75" s="78"/>
      <c r="GQ75" s="78"/>
      <c r="GR75" s="78"/>
      <c r="GS75" s="78"/>
      <c r="GT75" s="78"/>
      <c r="GU75" s="78"/>
      <c r="GV75" s="78"/>
      <c r="GW75" s="78"/>
      <c r="GX75" s="78"/>
      <c r="GY75" s="78"/>
      <c r="GZ75" s="78"/>
      <c r="HA75" s="78"/>
      <c r="HB75" s="78"/>
      <c r="HC75" s="78"/>
      <c r="HD75" s="78"/>
      <c r="HE75" s="78"/>
      <c r="HF75" s="78"/>
      <c r="HG75" s="78"/>
      <c r="HH75" s="78"/>
      <c r="HI75" s="78"/>
      <c r="HJ75" s="78"/>
      <c r="HK75" s="78"/>
      <c r="HL75" s="78"/>
      <c r="HM75" s="78"/>
      <c r="HN75" s="78"/>
      <c r="HO75" s="78"/>
      <c r="HP75" s="78"/>
      <c r="HQ75" s="78"/>
      <c r="HR75" s="78"/>
      <c r="HS75" s="78"/>
      <c r="HT75" s="78"/>
      <c r="HU75" s="78"/>
      <c r="HV75" s="78"/>
      <c r="HW75" s="78"/>
      <c r="HX75" s="78"/>
      <c r="HY75" s="78"/>
      <c r="HZ75" s="78"/>
      <c r="IA75" s="78"/>
      <c r="IB75" s="78"/>
      <c r="IC75" s="78"/>
      <c r="ID75" s="78"/>
      <c r="IE75" s="78"/>
      <c r="IF75" s="78"/>
      <c r="IG75" s="78"/>
      <c r="IH75" s="78"/>
      <c r="II75" s="78"/>
      <c r="IJ75" s="78"/>
      <c r="IK75" s="78"/>
      <c r="IL75" s="78"/>
      <c r="IM75" s="78"/>
      <c r="IN75" s="78"/>
      <c r="IO75" s="78"/>
      <c r="IP75" s="78"/>
      <c r="IQ75" s="78"/>
      <c r="IR75" s="78"/>
      <c r="IS75" s="78"/>
      <c r="IT75" s="78"/>
      <c r="IU75" s="78"/>
    </row>
    <row r="76" spans="1:255" s="74" customFormat="1" ht="15" customHeight="1" x14ac:dyDescent="0.25">
      <c r="A76" s="76" t="s">
        <v>34</v>
      </c>
      <c r="B76" s="76" t="s">
        <v>67</v>
      </c>
      <c r="C76" s="76">
        <v>2025</v>
      </c>
      <c r="D76" s="76" t="s">
        <v>368</v>
      </c>
      <c r="E76" s="76">
        <v>2508110263</v>
      </c>
      <c r="F76" s="76" t="s">
        <v>430</v>
      </c>
      <c r="G76" s="77">
        <v>85.9</v>
      </c>
      <c r="H76" s="77">
        <v>2</v>
      </c>
      <c r="I76" s="77">
        <v>87.9</v>
      </c>
      <c r="J76" s="77">
        <v>80.84</v>
      </c>
      <c r="K76" s="77">
        <v>0</v>
      </c>
      <c r="L76" s="77">
        <v>80.84</v>
      </c>
      <c r="M76" s="77">
        <v>70.95</v>
      </c>
      <c r="N76" s="77">
        <v>0</v>
      </c>
      <c r="O76" s="77">
        <v>70.95</v>
      </c>
      <c r="P76" s="77">
        <v>22.8</v>
      </c>
      <c r="Q76" s="77">
        <v>0</v>
      </c>
      <c r="R76" s="77">
        <v>22.8</v>
      </c>
      <c r="S76" s="77">
        <v>45</v>
      </c>
      <c r="T76" s="77">
        <v>0</v>
      </c>
      <c r="U76" s="77">
        <v>45</v>
      </c>
      <c r="V76" s="77">
        <f t="shared" si="1"/>
        <v>76.357500000000002</v>
      </c>
      <c r="W76" s="76">
        <v>72</v>
      </c>
      <c r="X76" s="76">
        <v>59</v>
      </c>
      <c r="Y76" s="76" t="s">
        <v>36</v>
      </c>
      <c r="Z76" s="76">
        <v>122</v>
      </c>
      <c r="AA76" s="76"/>
      <c r="AB76" s="76"/>
      <c r="AC76" s="76"/>
      <c r="AD76" s="76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8"/>
      <c r="DJ76" s="78"/>
      <c r="DK76" s="78"/>
      <c r="DL76" s="78"/>
      <c r="DM76" s="78"/>
      <c r="DN76" s="78"/>
      <c r="DO76" s="78"/>
      <c r="DP76" s="78"/>
      <c r="DQ76" s="78"/>
      <c r="DR76" s="78"/>
      <c r="DS76" s="78"/>
      <c r="DT76" s="78"/>
      <c r="DU76" s="78"/>
      <c r="DV76" s="78"/>
      <c r="DW76" s="78"/>
      <c r="DX76" s="78"/>
      <c r="DY76" s="78"/>
      <c r="DZ76" s="78"/>
      <c r="EA76" s="78"/>
      <c r="EB76" s="78"/>
      <c r="EC76" s="78"/>
      <c r="ED76" s="78"/>
      <c r="EE76" s="78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78"/>
      <c r="ER76" s="78"/>
      <c r="ES76" s="78"/>
      <c r="ET76" s="78"/>
      <c r="EU76" s="78"/>
      <c r="EV76" s="78"/>
      <c r="EW76" s="78"/>
      <c r="EX76" s="78"/>
      <c r="EY76" s="78"/>
      <c r="EZ76" s="78"/>
      <c r="FA76" s="78"/>
      <c r="FB76" s="78"/>
      <c r="FC76" s="78"/>
      <c r="FD76" s="78"/>
      <c r="FE76" s="78"/>
      <c r="FF76" s="78"/>
      <c r="FG76" s="78"/>
      <c r="FH76" s="78"/>
      <c r="FI76" s="78"/>
      <c r="FJ76" s="78"/>
      <c r="FK76" s="78"/>
      <c r="FL76" s="78"/>
      <c r="FM76" s="78"/>
      <c r="FN76" s="78"/>
      <c r="FO76" s="78"/>
      <c r="FP76" s="78"/>
      <c r="FQ76" s="78"/>
      <c r="FR76" s="78"/>
      <c r="FS76" s="78"/>
      <c r="FT76" s="78"/>
      <c r="FU76" s="78"/>
      <c r="FV76" s="78"/>
      <c r="FW76" s="78"/>
      <c r="FX76" s="78"/>
      <c r="FY76" s="78"/>
      <c r="FZ76" s="78"/>
      <c r="GA76" s="78"/>
      <c r="GB76" s="78"/>
      <c r="GC76" s="78"/>
      <c r="GD76" s="78"/>
      <c r="GE76" s="78"/>
      <c r="GF76" s="78"/>
      <c r="GG76" s="78"/>
      <c r="GH76" s="78"/>
      <c r="GI76" s="78"/>
      <c r="GJ76" s="78"/>
      <c r="GK76" s="78"/>
      <c r="GL76" s="78"/>
      <c r="GM76" s="78"/>
      <c r="GN76" s="78"/>
      <c r="GO76" s="78"/>
      <c r="GP76" s="78"/>
      <c r="GQ76" s="78"/>
      <c r="GR76" s="78"/>
      <c r="GS76" s="78"/>
      <c r="GT76" s="78"/>
      <c r="GU76" s="78"/>
      <c r="GV76" s="78"/>
      <c r="GW76" s="78"/>
      <c r="GX76" s="78"/>
      <c r="GY76" s="78"/>
      <c r="GZ76" s="78"/>
      <c r="HA76" s="78"/>
      <c r="HB76" s="78"/>
      <c r="HC76" s="78"/>
      <c r="HD76" s="78"/>
      <c r="HE76" s="78"/>
      <c r="HF76" s="78"/>
      <c r="HG76" s="78"/>
      <c r="HH76" s="78"/>
      <c r="HI76" s="78"/>
      <c r="HJ76" s="78"/>
      <c r="HK76" s="78"/>
      <c r="HL76" s="78"/>
      <c r="HM76" s="78"/>
      <c r="HN76" s="78"/>
      <c r="HO76" s="78"/>
      <c r="HP76" s="78"/>
      <c r="HQ76" s="78"/>
      <c r="HR76" s="78"/>
      <c r="HS76" s="78"/>
      <c r="HT76" s="78"/>
      <c r="HU76" s="78"/>
      <c r="HV76" s="78"/>
      <c r="HW76" s="78"/>
      <c r="HX76" s="78"/>
      <c r="HY76" s="78"/>
      <c r="HZ76" s="78"/>
      <c r="IA76" s="78"/>
      <c r="IB76" s="78"/>
      <c r="IC76" s="78"/>
      <c r="ID76" s="78"/>
      <c r="IE76" s="78"/>
      <c r="IF76" s="78"/>
      <c r="IG76" s="78"/>
      <c r="IH76" s="78"/>
      <c r="II76" s="78"/>
      <c r="IJ76" s="78"/>
      <c r="IK76" s="78"/>
      <c r="IL76" s="78"/>
      <c r="IM76" s="78"/>
      <c r="IN76" s="78"/>
      <c r="IO76" s="78"/>
      <c r="IP76" s="78"/>
      <c r="IQ76" s="78"/>
      <c r="IR76" s="78"/>
      <c r="IS76" s="78"/>
      <c r="IT76" s="78"/>
      <c r="IU76" s="78"/>
    </row>
    <row r="77" spans="1:255" s="74" customFormat="1" ht="15" customHeight="1" x14ac:dyDescent="0.25">
      <c r="A77" s="76" t="s">
        <v>34</v>
      </c>
      <c r="B77" s="76" t="s">
        <v>67</v>
      </c>
      <c r="C77" s="76">
        <v>2025</v>
      </c>
      <c r="D77" s="76" t="s">
        <v>368</v>
      </c>
      <c r="E77" s="76">
        <v>2508110271</v>
      </c>
      <c r="F77" s="76" t="s">
        <v>431</v>
      </c>
      <c r="G77" s="77">
        <v>86.41</v>
      </c>
      <c r="H77" s="77">
        <v>2</v>
      </c>
      <c r="I77" s="77">
        <v>88.41</v>
      </c>
      <c r="J77" s="77">
        <v>80.709999999999994</v>
      </c>
      <c r="K77" s="77">
        <v>0</v>
      </c>
      <c r="L77" s="77">
        <v>80.709999999999994</v>
      </c>
      <c r="M77" s="77">
        <v>60</v>
      </c>
      <c r="N77" s="77">
        <v>0</v>
      </c>
      <c r="O77" s="77">
        <v>60</v>
      </c>
      <c r="P77" s="77">
        <v>34.200000000000003</v>
      </c>
      <c r="Q77" s="77">
        <v>0</v>
      </c>
      <c r="R77" s="77">
        <v>34.200000000000003</v>
      </c>
      <c r="S77" s="77">
        <v>45</v>
      </c>
      <c r="T77" s="77">
        <v>0</v>
      </c>
      <c r="U77" s="77">
        <v>45</v>
      </c>
      <c r="V77" s="77">
        <f t="shared" si="1"/>
        <v>76.333500000000001</v>
      </c>
      <c r="W77" s="76">
        <v>73</v>
      </c>
      <c r="X77" s="76">
        <v>61</v>
      </c>
      <c r="Y77" s="76" t="s">
        <v>36</v>
      </c>
      <c r="Z77" s="76">
        <v>122</v>
      </c>
      <c r="AA77" s="76"/>
      <c r="AB77" s="76"/>
      <c r="AC77" s="76"/>
      <c r="AD77" s="76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/>
      <c r="DO77" s="78"/>
      <c r="DP77" s="78"/>
      <c r="DQ77" s="78"/>
      <c r="DR77" s="78"/>
      <c r="DS77" s="78"/>
      <c r="DT77" s="78"/>
      <c r="DU77" s="78"/>
      <c r="DV77" s="78"/>
      <c r="DW77" s="78"/>
      <c r="DX77" s="78"/>
      <c r="DY77" s="78"/>
      <c r="DZ77" s="78"/>
      <c r="EA77" s="78"/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8"/>
      <c r="FF77" s="78"/>
      <c r="FG77" s="78"/>
      <c r="FH77" s="78"/>
      <c r="FI77" s="78"/>
      <c r="FJ77" s="78"/>
      <c r="FK77" s="78"/>
      <c r="FL77" s="78"/>
      <c r="FM77" s="78"/>
      <c r="FN77" s="78"/>
      <c r="FO77" s="78"/>
      <c r="FP77" s="78"/>
      <c r="FQ77" s="78"/>
      <c r="FR77" s="78"/>
      <c r="FS77" s="78"/>
      <c r="FT77" s="78"/>
      <c r="FU77" s="78"/>
      <c r="FV77" s="78"/>
      <c r="FW77" s="78"/>
      <c r="FX77" s="78"/>
      <c r="FY77" s="78"/>
      <c r="FZ77" s="78"/>
      <c r="GA77" s="78"/>
      <c r="GB77" s="78"/>
      <c r="GC77" s="78"/>
      <c r="GD77" s="78"/>
      <c r="GE77" s="78"/>
      <c r="GF77" s="78"/>
      <c r="GG77" s="78"/>
      <c r="GH77" s="78"/>
      <c r="GI77" s="78"/>
      <c r="GJ77" s="78"/>
      <c r="GK77" s="78"/>
      <c r="GL77" s="78"/>
      <c r="GM77" s="78"/>
      <c r="GN77" s="78"/>
      <c r="GO77" s="78"/>
      <c r="GP77" s="78"/>
      <c r="GQ77" s="78"/>
      <c r="GR77" s="78"/>
      <c r="GS77" s="78"/>
      <c r="GT77" s="78"/>
      <c r="GU77" s="78"/>
      <c r="GV77" s="78"/>
      <c r="GW77" s="78"/>
      <c r="GX77" s="78"/>
      <c r="GY77" s="78"/>
      <c r="GZ77" s="78"/>
      <c r="HA77" s="78"/>
      <c r="HB77" s="78"/>
      <c r="HC77" s="78"/>
      <c r="HD77" s="78"/>
      <c r="HE77" s="78"/>
      <c r="HF77" s="78"/>
      <c r="HG77" s="78"/>
      <c r="HH77" s="78"/>
      <c r="HI77" s="78"/>
      <c r="HJ77" s="78"/>
      <c r="HK77" s="78"/>
      <c r="HL77" s="78"/>
      <c r="HM77" s="78"/>
      <c r="HN77" s="78"/>
      <c r="HO77" s="78"/>
      <c r="HP77" s="78"/>
      <c r="HQ77" s="78"/>
      <c r="HR77" s="78"/>
      <c r="HS77" s="78"/>
      <c r="HT77" s="78"/>
      <c r="HU77" s="78"/>
      <c r="HV77" s="78"/>
      <c r="HW77" s="78"/>
      <c r="HX77" s="78"/>
      <c r="HY77" s="78"/>
      <c r="HZ77" s="78"/>
      <c r="IA77" s="78"/>
      <c r="IB77" s="78"/>
      <c r="IC77" s="78"/>
      <c r="ID77" s="78"/>
      <c r="IE77" s="78"/>
      <c r="IF77" s="78"/>
      <c r="IG77" s="78"/>
      <c r="IH77" s="78"/>
      <c r="II77" s="78"/>
      <c r="IJ77" s="78"/>
      <c r="IK77" s="78"/>
      <c r="IL77" s="78"/>
      <c r="IM77" s="78"/>
      <c r="IN77" s="78"/>
      <c r="IO77" s="78"/>
      <c r="IP77" s="78"/>
      <c r="IQ77" s="78"/>
      <c r="IR77" s="78"/>
      <c r="IS77" s="78"/>
      <c r="IT77" s="78"/>
      <c r="IU77" s="78"/>
    </row>
    <row r="78" spans="1:255" s="74" customFormat="1" ht="15" customHeight="1" x14ac:dyDescent="0.25">
      <c r="A78" s="76" t="s">
        <v>34</v>
      </c>
      <c r="B78" s="76" t="s">
        <v>67</v>
      </c>
      <c r="C78" s="76">
        <v>2025</v>
      </c>
      <c r="D78" s="76" t="s">
        <v>357</v>
      </c>
      <c r="E78" s="79">
        <v>2508110203</v>
      </c>
      <c r="F78" s="76" t="s">
        <v>432</v>
      </c>
      <c r="G78" s="77">
        <v>84.25</v>
      </c>
      <c r="H78" s="77">
        <v>2</v>
      </c>
      <c r="I78" s="77">
        <v>86.25</v>
      </c>
      <c r="J78" s="77">
        <v>78.72</v>
      </c>
      <c r="K78" s="77">
        <v>1</v>
      </c>
      <c r="L78" s="77">
        <v>79.72</v>
      </c>
      <c r="M78" s="77">
        <v>65</v>
      </c>
      <c r="N78" s="77">
        <v>0</v>
      </c>
      <c r="O78" s="77">
        <v>65</v>
      </c>
      <c r="P78" s="77">
        <v>45.6</v>
      </c>
      <c r="Q78" s="77">
        <v>0</v>
      </c>
      <c r="R78" s="77">
        <v>45.6</v>
      </c>
      <c r="S78" s="77">
        <v>45</v>
      </c>
      <c r="T78" s="77">
        <v>0</v>
      </c>
      <c r="U78" s="77">
        <v>45</v>
      </c>
      <c r="V78" s="77">
        <f t="shared" si="1"/>
        <v>76.194999999999993</v>
      </c>
      <c r="W78" s="76">
        <v>74</v>
      </c>
      <c r="X78" s="76">
        <v>85</v>
      </c>
      <c r="Y78" s="82" t="s">
        <v>57</v>
      </c>
      <c r="Z78" s="76">
        <v>122</v>
      </c>
      <c r="AA78" s="37" t="s">
        <v>52</v>
      </c>
      <c r="AB78" s="76"/>
      <c r="AC78" s="76"/>
      <c r="AD78" s="76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/>
      <c r="DR78" s="78"/>
      <c r="DS78" s="78"/>
      <c r="DT78" s="78"/>
      <c r="DU78" s="78"/>
      <c r="DV78" s="78"/>
      <c r="DW78" s="78"/>
      <c r="DX78" s="78"/>
      <c r="DY78" s="78"/>
      <c r="DZ78" s="78"/>
      <c r="EA78" s="78"/>
      <c r="EB78" s="78"/>
      <c r="EC78" s="78"/>
      <c r="ED78" s="78"/>
      <c r="EE78" s="78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78"/>
      <c r="ER78" s="78"/>
      <c r="ES78" s="78"/>
      <c r="ET78" s="78"/>
      <c r="EU78" s="78"/>
      <c r="EV78" s="78"/>
      <c r="EW78" s="78"/>
      <c r="EX78" s="78"/>
      <c r="EY78" s="78"/>
      <c r="EZ78" s="78"/>
      <c r="FA78" s="78"/>
      <c r="FB78" s="78"/>
      <c r="FC78" s="78"/>
      <c r="FD78" s="78"/>
      <c r="FE78" s="78"/>
      <c r="FF78" s="78"/>
      <c r="FG78" s="78"/>
      <c r="FH78" s="78"/>
      <c r="FI78" s="78"/>
      <c r="FJ78" s="78"/>
      <c r="FK78" s="78"/>
      <c r="FL78" s="78"/>
      <c r="FM78" s="78"/>
      <c r="FN78" s="78"/>
      <c r="FO78" s="78"/>
      <c r="FP78" s="78"/>
      <c r="FQ78" s="78"/>
      <c r="FR78" s="78"/>
      <c r="FS78" s="78"/>
      <c r="FT78" s="78"/>
      <c r="FU78" s="78"/>
      <c r="FV78" s="78"/>
      <c r="FW78" s="78"/>
      <c r="FX78" s="78"/>
      <c r="FY78" s="78"/>
      <c r="FZ78" s="78"/>
      <c r="GA78" s="78"/>
      <c r="GB78" s="78"/>
      <c r="GC78" s="78"/>
      <c r="GD78" s="78"/>
      <c r="GE78" s="78"/>
      <c r="GF78" s="78"/>
      <c r="GG78" s="78"/>
      <c r="GH78" s="78"/>
      <c r="GI78" s="78"/>
      <c r="GJ78" s="78"/>
      <c r="GK78" s="78"/>
      <c r="GL78" s="78"/>
      <c r="GM78" s="78"/>
      <c r="GN78" s="78"/>
      <c r="GO78" s="78"/>
      <c r="GP78" s="78"/>
      <c r="GQ78" s="78"/>
      <c r="GR78" s="78"/>
      <c r="GS78" s="78"/>
      <c r="GT78" s="78"/>
      <c r="GU78" s="78"/>
      <c r="GV78" s="78"/>
      <c r="GW78" s="78"/>
      <c r="GX78" s="78"/>
      <c r="GY78" s="78"/>
      <c r="GZ78" s="78"/>
      <c r="HA78" s="78"/>
      <c r="HB78" s="78"/>
      <c r="HC78" s="78"/>
      <c r="HD78" s="78"/>
      <c r="HE78" s="78"/>
      <c r="HF78" s="78"/>
      <c r="HG78" s="78"/>
      <c r="HH78" s="78"/>
      <c r="HI78" s="78"/>
      <c r="HJ78" s="78"/>
      <c r="HK78" s="78"/>
      <c r="HL78" s="78"/>
      <c r="HM78" s="78"/>
      <c r="HN78" s="78"/>
      <c r="HO78" s="78"/>
      <c r="HP78" s="78"/>
      <c r="HQ78" s="78"/>
      <c r="HR78" s="78"/>
      <c r="HS78" s="78"/>
      <c r="HT78" s="78"/>
      <c r="HU78" s="78"/>
      <c r="HV78" s="78"/>
      <c r="HW78" s="78"/>
      <c r="HX78" s="78"/>
      <c r="HY78" s="78"/>
      <c r="HZ78" s="78"/>
      <c r="IA78" s="78"/>
      <c r="IB78" s="78"/>
      <c r="IC78" s="78"/>
      <c r="ID78" s="78"/>
      <c r="IE78" s="78"/>
      <c r="IF78" s="78"/>
      <c r="IG78" s="78"/>
      <c r="IH78" s="78"/>
      <c r="II78" s="78"/>
      <c r="IJ78" s="78"/>
      <c r="IK78" s="78"/>
      <c r="IL78" s="78"/>
      <c r="IM78" s="78"/>
      <c r="IN78" s="78"/>
      <c r="IO78" s="78"/>
      <c r="IP78" s="78"/>
      <c r="IQ78" s="78"/>
      <c r="IR78" s="78"/>
      <c r="IS78" s="78"/>
      <c r="IT78" s="78"/>
      <c r="IU78" s="78"/>
    </row>
    <row r="79" spans="1:255" s="74" customFormat="1" ht="15" customHeight="1" x14ac:dyDescent="0.25">
      <c r="A79" s="76" t="s">
        <v>34</v>
      </c>
      <c r="B79" s="76" t="s">
        <v>67</v>
      </c>
      <c r="C79" s="76">
        <v>2025</v>
      </c>
      <c r="D79" s="76" t="s">
        <v>368</v>
      </c>
      <c r="E79" s="76">
        <v>2508110273</v>
      </c>
      <c r="F79" s="76" t="s">
        <v>433</v>
      </c>
      <c r="G79" s="77">
        <v>83.77</v>
      </c>
      <c r="H79" s="77">
        <v>2.0750000000000002</v>
      </c>
      <c r="I79" s="77">
        <v>85.844999999999999</v>
      </c>
      <c r="J79" s="77">
        <v>77.69</v>
      </c>
      <c r="K79" s="77">
        <v>1</v>
      </c>
      <c r="L79" s="77">
        <v>78.69</v>
      </c>
      <c r="M79" s="77">
        <v>83.6</v>
      </c>
      <c r="N79" s="77">
        <v>0</v>
      </c>
      <c r="O79" s="77">
        <v>83.6</v>
      </c>
      <c r="P79" s="77">
        <v>22.8</v>
      </c>
      <c r="Q79" s="77">
        <v>0</v>
      </c>
      <c r="R79" s="77">
        <v>22.8</v>
      </c>
      <c r="S79" s="77">
        <v>60</v>
      </c>
      <c r="T79" s="77">
        <v>4.5</v>
      </c>
      <c r="U79" s="77">
        <v>64.5</v>
      </c>
      <c r="V79" s="77">
        <f t="shared" si="1"/>
        <v>76.147000000000006</v>
      </c>
      <c r="W79" s="76">
        <v>75</v>
      </c>
      <c r="X79" s="76">
        <v>86</v>
      </c>
      <c r="Y79" s="76" t="s">
        <v>36</v>
      </c>
      <c r="Z79" s="76">
        <v>122</v>
      </c>
      <c r="AA79" s="76"/>
      <c r="AB79" s="76"/>
      <c r="AC79" s="76"/>
      <c r="AD79" s="76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</row>
    <row r="80" spans="1:255" s="74" customFormat="1" ht="15" customHeight="1" x14ac:dyDescent="0.25">
      <c r="A80" s="76" t="s">
        <v>34</v>
      </c>
      <c r="B80" s="76" t="s">
        <v>67</v>
      </c>
      <c r="C80" s="76">
        <v>2025</v>
      </c>
      <c r="D80" s="36" t="s">
        <v>359</v>
      </c>
      <c r="E80" s="76">
        <v>2508110241</v>
      </c>
      <c r="F80" s="76" t="s">
        <v>434</v>
      </c>
      <c r="G80" s="77">
        <v>68</v>
      </c>
      <c r="H80" s="77">
        <v>2</v>
      </c>
      <c r="I80" s="77">
        <v>70</v>
      </c>
      <c r="J80" s="77">
        <v>83.89</v>
      </c>
      <c r="K80" s="77">
        <v>0</v>
      </c>
      <c r="L80" s="77">
        <v>83.89</v>
      </c>
      <c r="M80" s="77">
        <v>92.15</v>
      </c>
      <c r="N80" s="77">
        <v>0</v>
      </c>
      <c r="O80" s="77">
        <v>92.15</v>
      </c>
      <c r="P80" s="77">
        <v>0</v>
      </c>
      <c r="Q80" s="77">
        <v>0</v>
      </c>
      <c r="R80" s="77">
        <v>0</v>
      </c>
      <c r="S80" s="77">
        <v>30</v>
      </c>
      <c r="T80" s="77">
        <v>0</v>
      </c>
      <c r="U80" s="77">
        <v>30</v>
      </c>
      <c r="V80" s="77">
        <f t="shared" si="1"/>
        <v>76.025000000000006</v>
      </c>
      <c r="W80" s="76">
        <v>76</v>
      </c>
      <c r="X80" s="76">
        <v>40</v>
      </c>
      <c r="Y80" s="76" t="s">
        <v>36</v>
      </c>
      <c r="Z80" s="76">
        <v>122</v>
      </c>
      <c r="AA80" s="76"/>
      <c r="AB80" s="76"/>
      <c r="AC80" s="76"/>
      <c r="AD80" s="76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8"/>
      <c r="CT80" s="78"/>
      <c r="CU80" s="78"/>
      <c r="CV80" s="78"/>
      <c r="CW80" s="7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78"/>
      <c r="DI80" s="78"/>
      <c r="DJ80" s="78"/>
      <c r="DK80" s="78"/>
      <c r="DL80" s="78"/>
      <c r="DM80" s="78"/>
      <c r="DN80" s="78"/>
      <c r="DO80" s="78"/>
      <c r="DP80" s="78"/>
      <c r="DQ80" s="78"/>
      <c r="DR80" s="78"/>
      <c r="DS80" s="78"/>
      <c r="DT80" s="78"/>
      <c r="DU80" s="78"/>
      <c r="DV80" s="78"/>
      <c r="DW80" s="78"/>
      <c r="DX80" s="78"/>
      <c r="DY80" s="78"/>
      <c r="DZ80" s="78"/>
      <c r="EA80" s="78"/>
      <c r="EB80" s="78"/>
      <c r="EC80" s="78"/>
      <c r="ED80" s="78"/>
      <c r="EE80" s="78"/>
      <c r="EF80" s="78"/>
      <c r="EG80" s="78"/>
      <c r="EH80" s="78"/>
      <c r="EI80" s="78"/>
      <c r="EJ80" s="78"/>
      <c r="EK80" s="78"/>
      <c r="EL80" s="78"/>
      <c r="EM80" s="78"/>
      <c r="EN80" s="78"/>
      <c r="EO80" s="78"/>
      <c r="EP80" s="78"/>
      <c r="EQ80" s="78"/>
      <c r="ER80" s="78"/>
      <c r="ES80" s="78"/>
      <c r="ET80" s="78"/>
      <c r="EU80" s="78"/>
      <c r="EV80" s="78"/>
      <c r="EW80" s="78"/>
      <c r="EX80" s="78"/>
      <c r="EY80" s="78"/>
      <c r="EZ80" s="78"/>
      <c r="FA80" s="78"/>
      <c r="FB80" s="78"/>
      <c r="FC80" s="78"/>
      <c r="FD80" s="78"/>
      <c r="FE80" s="78"/>
      <c r="FF80" s="78"/>
      <c r="FG80" s="78"/>
      <c r="FH80" s="78"/>
      <c r="FI80" s="78"/>
      <c r="FJ80" s="78"/>
      <c r="FK80" s="78"/>
      <c r="FL80" s="78"/>
      <c r="FM80" s="78"/>
      <c r="FN80" s="78"/>
      <c r="FO80" s="78"/>
      <c r="FP80" s="78"/>
      <c r="FQ80" s="78"/>
      <c r="FR80" s="78"/>
      <c r="FS80" s="78"/>
      <c r="FT80" s="78"/>
      <c r="FU80" s="78"/>
      <c r="FV80" s="78"/>
      <c r="FW80" s="78"/>
      <c r="FX80" s="78"/>
      <c r="FY80" s="78"/>
      <c r="FZ80" s="78"/>
      <c r="GA80" s="78"/>
      <c r="GB80" s="78"/>
      <c r="GC80" s="78"/>
      <c r="GD80" s="78"/>
      <c r="GE80" s="78"/>
      <c r="GF80" s="78"/>
      <c r="GG80" s="78"/>
      <c r="GH80" s="78"/>
      <c r="GI80" s="78"/>
      <c r="GJ80" s="78"/>
      <c r="GK80" s="78"/>
      <c r="GL80" s="78"/>
      <c r="GM80" s="78"/>
      <c r="GN80" s="78"/>
      <c r="GO80" s="78"/>
      <c r="GP80" s="78"/>
      <c r="GQ80" s="78"/>
      <c r="GR80" s="78"/>
      <c r="GS80" s="78"/>
      <c r="GT80" s="78"/>
      <c r="GU80" s="78"/>
      <c r="GV80" s="78"/>
      <c r="GW80" s="78"/>
      <c r="GX80" s="78"/>
      <c r="GY80" s="78"/>
      <c r="GZ80" s="78"/>
      <c r="HA80" s="78"/>
      <c r="HB80" s="78"/>
      <c r="HC80" s="78"/>
      <c r="HD80" s="78"/>
      <c r="HE80" s="78"/>
      <c r="HF80" s="78"/>
      <c r="HG80" s="78"/>
      <c r="HH80" s="78"/>
      <c r="HI80" s="78"/>
      <c r="HJ80" s="78"/>
      <c r="HK80" s="78"/>
      <c r="HL80" s="78"/>
      <c r="HM80" s="78"/>
      <c r="HN80" s="78"/>
      <c r="HO80" s="78"/>
      <c r="HP80" s="78"/>
      <c r="HQ80" s="78"/>
      <c r="HR80" s="78"/>
      <c r="HS80" s="78"/>
      <c r="HT80" s="78"/>
      <c r="HU80" s="78"/>
      <c r="HV80" s="78"/>
      <c r="HW80" s="78"/>
      <c r="HX80" s="78"/>
      <c r="HY80" s="78"/>
      <c r="HZ80" s="78"/>
      <c r="IA80" s="78"/>
      <c r="IB80" s="78"/>
      <c r="IC80" s="78"/>
      <c r="ID80" s="78"/>
      <c r="IE80" s="78"/>
      <c r="IF80" s="78"/>
      <c r="IG80" s="78"/>
      <c r="IH80" s="78"/>
      <c r="II80" s="78"/>
      <c r="IJ80" s="78"/>
      <c r="IK80" s="78"/>
      <c r="IL80" s="78"/>
      <c r="IM80" s="78"/>
      <c r="IN80" s="78"/>
      <c r="IO80" s="78"/>
      <c r="IP80" s="78"/>
      <c r="IQ80" s="78"/>
      <c r="IR80" s="78"/>
      <c r="IS80" s="78"/>
      <c r="IT80" s="78"/>
      <c r="IU80" s="78"/>
    </row>
    <row r="81" spans="1:255" s="74" customFormat="1" ht="15" customHeight="1" x14ac:dyDescent="0.25">
      <c r="A81" s="76" t="s">
        <v>34</v>
      </c>
      <c r="B81" s="76" t="s">
        <v>67</v>
      </c>
      <c r="C81" s="76">
        <v>2025</v>
      </c>
      <c r="D81" s="76" t="s">
        <v>368</v>
      </c>
      <c r="E81" s="76">
        <v>2508110275</v>
      </c>
      <c r="F81" s="76" t="s">
        <v>435</v>
      </c>
      <c r="G81" s="77">
        <v>86.24</v>
      </c>
      <c r="H81" s="77">
        <v>2</v>
      </c>
      <c r="I81" s="77">
        <v>88.24</v>
      </c>
      <c r="J81" s="77">
        <v>77.290000000000006</v>
      </c>
      <c r="K81" s="77">
        <v>1</v>
      </c>
      <c r="L81" s="77">
        <v>78.290000000000006</v>
      </c>
      <c r="M81" s="77">
        <v>62.25</v>
      </c>
      <c r="N81" s="77">
        <v>0</v>
      </c>
      <c r="O81" s="77">
        <v>62.25</v>
      </c>
      <c r="P81" s="77">
        <v>57.4</v>
      </c>
      <c r="Q81" s="77">
        <v>0</v>
      </c>
      <c r="R81" s="77">
        <v>57.4</v>
      </c>
      <c r="S81" s="77">
        <v>45</v>
      </c>
      <c r="T81" s="77">
        <v>0</v>
      </c>
      <c r="U81" s="77">
        <v>45</v>
      </c>
      <c r="V81" s="77">
        <f t="shared" si="1"/>
        <v>75.774000000000001</v>
      </c>
      <c r="W81" s="76">
        <v>77</v>
      </c>
      <c r="X81" s="76">
        <v>87</v>
      </c>
      <c r="Y81" s="82" t="s">
        <v>57</v>
      </c>
      <c r="Z81" s="76">
        <v>122</v>
      </c>
      <c r="AA81" s="37" t="s">
        <v>52</v>
      </c>
      <c r="AB81" s="76"/>
      <c r="AC81" s="76"/>
      <c r="AD81" s="76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78"/>
      <c r="CN81" s="78"/>
      <c r="CO81" s="78"/>
      <c r="CP81" s="78"/>
      <c r="CQ81" s="78"/>
      <c r="CR81" s="78"/>
      <c r="CS81" s="78"/>
      <c r="CT81" s="78"/>
      <c r="CU81" s="78"/>
      <c r="CV81" s="78"/>
      <c r="CW81" s="78"/>
      <c r="CX81" s="78"/>
      <c r="CY81" s="78"/>
      <c r="CZ81" s="78"/>
      <c r="DA81" s="78"/>
      <c r="DB81" s="78"/>
      <c r="DC81" s="78"/>
      <c r="DD81" s="78"/>
      <c r="DE81" s="78"/>
      <c r="DF81" s="78"/>
      <c r="DG81" s="78"/>
      <c r="DH81" s="78"/>
      <c r="DI81" s="78"/>
      <c r="DJ81" s="78"/>
      <c r="DK81" s="78"/>
      <c r="DL81" s="78"/>
      <c r="DM81" s="78"/>
      <c r="DN81" s="78"/>
      <c r="DO81" s="78"/>
      <c r="DP81" s="78"/>
      <c r="DQ81" s="78"/>
      <c r="DR81" s="78"/>
      <c r="DS81" s="78"/>
      <c r="DT81" s="78"/>
      <c r="DU81" s="78"/>
      <c r="DV81" s="78"/>
      <c r="DW81" s="78"/>
      <c r="DX81" s="78"/>
      <c r="DY81" s="78"/>
      <c r="DZ81" s="78"/>
      <c r="EA81" s="78"/>
      <c r="EB81" s="78"/>
      <c r="EC81" s="78"/>
      <c r="ED81" s="78"/>
      <c r="EE81" s="78"/>
      <c r="EF81" s="78"/>
      <c r="EG81" s="78"/>
      <c r="EH81" s="78"/>
      <c r="EI81" s="78"/>
      <c r="EJ81" s="78"/>
      <c r="EK81" s="78"/>
      <c r="EL81" s="78"/>
      <c r="EM81" s="78"/>
      <c r="EN81" s="78"/>
      <c r="EO81" s="78"/>
      <c r="EP81" s="78"/>
      <c r="EQ81" s="78"/>
      <c r="ER81" s="78"/>
      <c r="ES81" s="78"/>
      <c r="ET81" s="78"/>
      <c r="EU81" s="78"/>
      <c r="EV81" s="78"/>
      <c r="EW81" s="78"/>
      <c r="EX81" s="78"/>
      <c r="EY81" s="78"/>
      <c r="EZ81" s="78"/>
      <c r="FA81" s="78"/>
      <c r="FB81" s="78"/>
      <c r="FC81" s="78"/>
      <c r="FD81" s="78"/>
      <c r="FE81" s="78"/>
      <c r="FF81" s="78"/>
      <c r="FG81" s="78"/>
      <c r="FH81" s="78"/>
      <c r="FI81" s="78"/>
      <c r="FJ81" s="78"/>
      <c r="FK81" s="78"/>
      <c r="FL81" s="78"/>
      <c r="FM81" s="78"/>
      <c r="FN81" s="78"/>
      <c r="FO81" s="78"/>
      <c r="FP81" s="78"/>
      <c r="FQ81" s="78"/>
      <c r="FR81" s="78"/>
      <c r="FS81" s="78"/>
      <c r="FT81" s="78"/>
      <c r="FU81" s="78"/>
      <c r="FV81" s="78"/>
      <c r="FW81" s="78"/>
      <c r="FX81" s="78"/>
      <c r="FY81" s="78"/>
      <c r="FZ81" s="78"/>
      <c r="GA81" s="78"/>
      <c r="GB81" s="78"/>
      <c r="GC81" s="78"/>
      <c r="GD81" s="78"/>
      <c r="GE81" s="78"/>
      <c r="GF81" s="78"/>
      <c r="GG81" s="78"/>
      <c r="GH81" s="78"/>
      <c r="GI81" s="78"/>
      <c r="GJ81" s="78"/>
      <c r="GK81" s="78"/>
      <c r="GL81" s="78"/>
      <c r="GM81" s="78"/>
      <c r="GN81" s="78"/>
      <c r="GO81" s="78"/>
      <c r="GP81" s="78"/>
      <c r="GQ81" s="78"/>
      <c r="GR81" s="78"/>
      <c r="GS81" s="78"/>
      <c r="GT81" s="78"/>
      <c r="GU81" s="78"/>
      <c r="GV81" s="78"/>
      <c r="GW81" s="78"/>
      <c r="GX81" s="78"/>
      <c r="GY81" s="78"/>
      <c r="GZ81" s="78"/>
      <c r="HA81" s="78"/>
      <c r="HB81" s="78"/>
      <c r="HC81" s="78"/>
      <c r="HD81" s="78"/>
      <c r="HE81" s="78"/>
      <c r="HF81" s="78"/>
      <c r="HG81" s="78"/>
      <c r="HH81" s="78"/>
      <c r="HI81" s="78"/>
      <c r="HJ81" s="78"/>
      <c r="HK81" s="78"/>
      <c r="HL81" s="78"/>
      <c r="HM81" s="78"/>
      <c r="HN81" s="78"/>
      <c r="HO81" s="78"/>
      <c r="HP81" s="78"/>
      <c r="HQ81" s="78"/>
      <c r="HR81" s="78"/>
      <c r="HS81" s="78"/>
      <c r="HT81" s="78"/>
      <c r="HU81" s="78"/>
      <c r="HV81" s="78"/>
      <c r="HW81" s="78"/>
      <c r="HX81" s="78"/>
      <c r="HY81" s="78"/>
      <c r="HZ81" s="78"/>
      <c r="IA81" s="78"/>
      <c r="IB81" s="78"/>
      <c r="IC81" s="78"/>
      <c r="ID81" s="78"/>
      <c r="IE81" s="78"/>
      <c r="IF81" s="78"/>
      <c r="IG81" s="78"/>
      <c r="IH81" s="78"/>
      <c r="II81" s="78"/>
      <c r="IJ81" s="78"/>
      <c r="IK81" s="78"/>
      <c r="IL81" s="78"/>
      <c r="IM81" s="78"/>
      <c r="IN81" s="78"/>
      <c r="IO81" s="78"/>
      <c r="IP81" s="78"/>
      <c r="IQ81" s="78"/>
      <c r="IR81" s="78"/>
      <c r="IS81" s="78"/>
      <c r="IT81" s="78"/>
      <c r="IU81" s="78"/>
    </row>
    <row r="82" spans="1:255" s="74" customFormat="1" ht="15" customHeight="1" x14ac:dyDescent="0.25">
      <c r="A82" s="76" t="s">
        <v>34</v>
      </c>
      <c r="B82" s="76" t="s">
        <v>67</v>
      </c>
      <c r="C82" s="76">
        <v>2025</v>
      </c>
      <c r="D82" s="36" t="s">
        <v>359</v>
      </c>
      <c r="E82" s="76">
        <v>2508110248</v>
      </c>
      <c r="F82" s="76" t="s">
        <v>436</v>
      </c>
      <c r="G82" s="77">
        <v>85.7</v>
      </c>
      <c r="H82" s="77">
        <v>0</v>
      </c>
      <c r="I82" s="77">
        <v>68</v>
      </c>
      <c r="J82" s="77">
        <v>80.540000000000006</v>
      </c>
      <c r="K82" s="77">
        <v>0</v>
      </c>
      <c r="L82" s="77">
        <v>80.540000000000006</v>
      </c>
      <c r="M82" s="77">
        <v>68</v>
      </c>
      <c r="N82" s="77">
        <v>0</v>
      </c>
      <c r="O82" s="77">
        <v>68</v>
      </c>
      <c r="P82" s="77">
        <v>57.2</v>
      </c>
      <c r="Q82" s="77">
        <v>0</v>
      </c>
      <c r="R82" s="77">
        <v>57.2</v>
      </c>
      <c r="S82" s="77">
        <v>45</v>
      </c>
      <c r="T82" s="77">
        <v>0</v>
      </c>
      <c r="U82" s="77">
        <v>45</v>
      </c>
      <c r="V82" s="77">
        <f t="shared" si="1"/>
        <v>75.715000000000003</v>
      </c>
      <c r="W82" s="76">
        <v>78</v>
      </c>
      <c r="X82" s="76">
        <v>65</v>
      </c>
      <c r="Y82" s="82" t="s">
        <v>57</v>
      </c>
      <c r="Z82" s="76">
        <v>122</v>
      </c>
      <c r="AA82" s="37" t="s">
        <v>52</v>
      </c>
      <c r="AB82" s="76"/>
      <c r="AC82" s="76"/>
      <c r="AD82" s="76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78"/>
      <c r="DC82" s="78"/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8"/>
      <c r="DP82" s="78"/>
      <c r="DQ82" s="78"/>
      <c r="DR82" s="78"/>
      <c r="DS82" s="78"/>
      <c r="DT82" s="78"/>
      <c r="DU82" s="78"/>
      <c r="DV82" s="78"/>
      <c r="DW82" s="78"/>
      <c r="DX82" s="78"/>
      <c r="DY82" s="78"/>
      <c r="DZ82" s="78"/>
      <c r="EA82" s="78"/>
      <c r="EB82" s="78"/>
      <c r="EC82" s="78"/>
      <c r="ED82" s="78"/>
      <c r="EE82" s="78"/>
      <c r="EF82" s="78"/>
      <c r="EG82" s="78"/>
      <c r="EH82" s="78"/>
      <c r="EI82" s="78"/>
      <c r="EJ82" s="78"/>
      <c r="EK82" s="78"/>
      <c r="EL82" s="78"/>
      <c r="EM82" s="78"/>
      <c r="EN82" s="78"/>
      <c r="EO82" s="78"/>
      <c r="EP82" s="78"/>
      <c r="EQ82" s="78"/>
      <c r="ER82" s="78"/>
      <c r="ES82" s="78"/>
      <c r="ET82" s="78"/>
      <c r="EU82" s="78"/>
      <c r="EV82" s="78"/>
      <c r="EW82" s="78"/>
      <c r="EX82" s="78"/>
      <c r="EY82" s="78"/>
      <c r="EZ82" s="78"/>
      <c r="FA82" s="78"/>
      <c r="FB82" s="78"/>
      <c r="FC82" s="78"/>
      <c r="FD82" s="78"/>
      <c r="FE82" s="78"/>
      <c r="FF82" s="78"/>
      <c r="FG82" s="78"/>
      <c r="FH82" s="78"/>
      <c r="FI82" s="78"/>
      <c r="FJ82" s="78"/>
      <c r="FK82" s="78"/>
      <c r="FL82" s="78"/>
      <c r="FM82" s="78"/>
      <c r="FN82" s="78"/>
      <c r="FO82" s="78"/>
      <c r="FP82" s="78"/>
      <c r="FQ82" s="78"/>
      <c r="FR82" s="78"/>
      <c r="FS82" s="78"/>
      <c r="FT82" s="78"/>
      <c r="FU82" s="78"/>
      <c r="FV82" s="78"/>
      <c r="FW82" s="78"/>
      <c r="FX82" s="78"/>
      <c r="FY82" s="78"/>
      <c r="FZ82" s="78"/>
      <c r="GA82" s="78"/>
      <c r="GB82" s="78"/>
      <c r="GC82" s="78"/>
      <c r="GD82" s="78"/>
      <c r="GE82" s="78"/>
      <c r="GF82" s="78"/>
      <c r="GG82" s="78"/>
      <c r="GH82" s="78"/>
      <c r="GI82" s="78"/>
      <c r="GJ82" s="78"/>
      <c r="GK82" s="78"/>
      <c r="GL82" s="78"/>
      <c r="GM82" s="78"/>
      <c r="GN82" s="78"/>
      <c r="GO82" s="78"/>
      <c r="GP82" s="78"/>
      <c r="GQ82" s="78"/>
      <c r="GR82" s="78"/>
      <c r="GS82" s="78"/>
      <c r="GT82" s="78"/>
      <c r="GU82" s="78"/>
      <c r="GV82" s="78"/>
      <c r="GW82" s="78"/>
      <c r="GX82" s="78"/>
      <c r="GY82" s="78"/>
      <c r="GZ82" s="78"/>
      <c r="HA82" s="78"/>
      <c r="HB82" s="78"/>
      <c r="HC82" s="78"/>
      <c r="HD82" s="78"/>
      <c r="HE82" s="78"/>
      <c r="HF82" s="78"/>
      <c r="HG82" s="78"/>
      <c r="HH82" s="78"/>
      <c r="HI82" s="78"/>
      <c r="HJ82" s="78"/>
      <c r="HK82" s="78"/>
      <c r="HL82" s="78"/>
      <c r="HM82" s="78"/>
      <c r="HN82" s="78"/>
      <c r="HO82" s="78"/>
      <c r="HP82" s="78"/>
      <c r="HQ82" s="78"/>
      <c r="HR82" s="78"/>
      <c r="HS82" s="78"/>
      <c r="HT82" s="78"/>
      <c r="HU82" s="78"/>
      <c r="HV82" s="78"/>
      <c r="HW82" s="78"/>
      <c r="HX82" s="78"/>
      <c r="HY82" s="78"/>
      <c r="HZ82" s="78"/>
      <c r="IA82" s="78"/>
      <c r="IB82" s="78"/>
      <c r="IC82" s="78"/>
      <c r="ID82" s="78"/>
      <c r="IE82" s="78"/>
      <c r="IF82" s="78"/>
      <c r="IG82" s="78"/>
      <c r="IH82" s="78"/>
      <c r="II82" s="78"/>
      <c r="IJ82" s="78"/>
      <c r="IK82" s="78"/>
      <c r="IL82" s="78"/>
      <c r="IM82" s="78"/>
      <c r="IN82" s="78"/>
      <c r="IO82" s="78"/>
      <c r="IP82" s="78"/>
      <c r="IQ82" s="78"/>
      <c r="IR82" s="78"/>
      <c r="IS82" s="78"/>
      <c r="IT82" s="78"/>
      <c r="IU82" s="78"/>
    </row>
    <row r="83" spans="1:255" s="74" customFormat="1" ht="15" customHeight="1" x14ac:dyDescent="0.25">
      <c r="A83" s="76" t="s">
        <v>34</v>
      </c>
      <c r="B83" s="76" t="s">
        <v>67</v>
      </c>
      <c r="C83" s="76">
        <v>2025</v>
      </c>
      <c r="D83" s="76" t="s">
        <v>355</v>
      </c>
      <c r="E83" s="76">
        <v>2508110319</v>
      </c>
      <c r="F83" s="76" t="s">
        <v>437</v>
      </c>
      <c r="G83" s="77">
        <v>86.25</v>
      </c>
      <c r="H83" s="77">
        <v>2</v>
      </c>
      <c r="I83" s="77">
        <v>88.25</v>
      </c>
      <c r="J83" s="77">
        <v>78.09</v>
      </c>
      <c r="K83" s="77">
        <v>1</v>
      </c>
      <c r="L83" s="77">
        <v>79.09</v>
      </c>
      <c r="M83" s="77">
        <v>59</v>
      </c>
      <c r="N83" s="77">
        <v>0</v>
      </c>
      <c r="O83" s="77">
        <v>59</v>
      </c>
      <c r="P83" s="77">
        <v>45.6</v>
      </c>
      <c r="Q83" s="77">
        <v>0</v>
      </c>
      <c r="R83" s="77">
        <v>45.6</v>
      </c>
      <c r="S83" s="77">
        <v>45</v>
      </c>
      <c r="T83" s="77">
        <v>0</v>
      </c>
      <c r="U83" s="77">
        <v>45</v>
      </c>
      <c r="V83" s="77">
        <f t="shared" si="1"/>
        <v>75.622500000000002</v>
      </c>
      <c r="W83" s="76">
        <v>79</v>
      </c>
      <c r="X83" s="76">
        <v>81</v>
      </c>
      <c r="Y83" s="76" t="s">
        <v>36</v>
      </c>
      <c r="Z83" s="76">
        <v>122</v>
      </c>
      <c r="AA83" s="76"/>
      <c r="AB83" s="76"/>
      <c r="AC83" s="76"/>
      <c r="AD83" s="76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8"/>
      <c r="DS83" s="78"/>
      <c r="DT83" s="78"/>
      <c r="DU83" s="78"/>
      <c r="DV83" s="78"/>
      <c r="DW83" s="78"/>
      <c r="DX83" s="78"/>
      <c r="DY83" s="78"/>
      <c r="DZ83" s="78"/>
      <c r="EA83" s="78"/>
      <c r="EB83" s="78"/>
      <c r="EC83" s="78"/>
      <c r="ED83" s="78"/>
      <c r="EE83" s="78"/>
      <c r="EF83" s="78"/>
      <c r="EG83" s="78"/>
      <c r="EH83" s="78"/>
      <c r="EI83" s="78"/>
      <c r="EJ83" s="78"/>
      <c r="EK83" s="78"/>
      <c r="EL83" s="78"/>
      <c r="EM83" s="78"/>
      <c r="EN83" s="78"/>
      <c r="EO83" s="78"/>
      <c r="EP83" s="78"/>
      <c r="EQ83" s="78"/>
      <c r="ER83" s="78"/>
      <c r="ES83" s="78"/>
      <c r="ET83" s="78"/>
      <c r="EU83" s="78"/>
      <c r="EV83" s="78"/>
      <c r="EW83" s="78"/>
      <c r="EX83" s="78"/>
      <c r="EY83" s="78"/>
      <c r="EZ83" s="78"/>
      <c r="FA83" s="78"/>
      <c r="FB83" s="78"/>
      <c r="FC83" s="78"/>
      <c r="FD83" s="78"/>
      <c r="FE83" s="78"/>
      <c r="FF83" s="78"/>
      <c r="FG83" s="78"/>
      <c r="FH83" s="78"/>
      <c r="FI83" s="78"/>
      <c r="FJ83" s="78"/>
      <c r="FK83" s="78"/>
      <c r="FL83" s="78"/>
      <c r="FM83" s="78"/>
      <c r="FN83" s="78"/>
      <c r="FO83" s="78"/>
      <c r="FP83" s="78"/>
      <c r="FQ83" s="78"/>
      <c r="FR83" s="78"/>
      <c r="FS83" s="78"/>
      <c r="FT83" s="78"/>
      <c r="FU83" s="78"/>
      <c r="FV83" s="78"/>
      <c r="FW83" s="78"/>
      <c r="FX83" s="78"/>
      <c r="FY83" s="78"/>
      <c r="FZ83" s="78"/>
      <c r="GA83" s="78"/>
      <c r="GB83" s="78"/>
      <c r="GC83" s="78"/>
      <c r="GD83" s="78"/>
      <c r="GE83" s="78"/>
      <c r="GF83" s="78"/>
      <c r="GG83" s="78"/>
      <c r="GH83" s="78"/>
      <c r="GI83" s="78"/>
      <c r="GJ83" s="78"/>
      <c r="GK83" s="78"/>
      <c r="GL83" s="78"/>
      <c r="GM83" s="78"/>
      <c r="GN83" s="78"/>
      <c r="GO83" s="78"/>
      <c r="GP83" s="78"/>
      <c r="GQ83" s="78"/>
      <c r="GR83" s="78"/>
      <c r="GS83" s="78"/>
      <c r="GT83" s="78"/>
      <c r="GU83" s="78"/>
      <c r="GV83" s="78"/>
      <c r="GW83" s="78"/>
      <c r="GX83" s="78"/>
      <c r="GY83" s="78"/>
      <c r="GZ83" s="78"/>
      <c r="HA83" s="78"/>
      <c r="HB83" s="78"/>
      <c r="HC83" s="78"/>
      <c r="HD83" s="78"/>
      <c r="HE83" s="78"/>
      <c r="HF83" s="78"/>
      <c r="HG83" s="78"/>
      <c r="HH83" s="78"/>
      <c r="HI83" s="78"/>
      <c r="HJ83" s="78"/>
      <c r="HK83" s="78"/>
      <c r="HL83" s="78"/>
      <c r="HM83" s="78"/>
      <c r="HN83" s="78"/>
      <c r="HO83" s="78"/>
      <c r="HP83" s="78"/>
      <c r="HQ83" s="78"/>
      <c r="HR83" s="78"/>
      <c r="HS83" s="78"/>
      <c r="HT83" s="78"/>
      <c r="HU83" s="78"/>
      <c r="HV83" s="78"/>
      <c r="HW83" s="78"/>
      <c r="HX83" s="78"/>
      <c r="HY83" s="78"/>
      <c r="HZ83" s="78"/>
      <c r="IA83" s="78"/>
      <c r="IB83" s="78"/>
      <c r="IC83" s="78"/>
      <c r="ID83" s="78"/>
      <c r="IE83" s="78"/>
      <c r="IF83" s="78"/>
      <c r="IG83" s="78"/>
      <c r="IH83" s="78"/>
      <c r="II83" s="78"/>
      <c r="IJ83" s="78"/>
      <c r="IK83" s="78"/>
      <c r="IL83" s="78"/>
      <c r="IM83" s="78"/>
      <c r="IN83" s="78"/>
      <c r="IO83" s="78"/>
      <c r="IP83" s="78"/>
      <c r="IQ83" s="78"/>
      <c r="IR83" s="78"/>
      <c r="IS83" s="78"/>
      <c r="IT83" s="78"/>
      <c r="IU83" s="78"/>
    </row>
    <row r="84" spans="1:255" s="74" customFormat="1" ht="15" customHeight="1" x14ac:dyDescent="0.25">
      <c r="A84" s="76" t="s">
        <v>34</v>
      </c>
      <c r="B84" s="76" t="s">
        <v>67</v>
      </c>
      <c r="C84" s="76">
        <v>2025</v>
      </c>
      <c r="D84" s="36" t="s">
        <v>359</v>
      </c>
      <c r="E84" s="76">
        <v>2508110245</v>
      </c>
      <c r="F84" s="76" t="s">
        <v>438</v>
      </c>
      <c r="G84" s="77">
        <v>68</v>
      </c>
      <c r="H84" s="77">
        <v>2</v>
      </c>
      <c r="I84" s="77">
        <v>70</v>
      </c>
      <c r="J84" s="77">
        <v>80.56</v>
      </c>
      <c r="K84" s="77">
        <v>1</v>
      </c>
      <c r="L84" s="77">
        <v>81.56</v>
      </c>
      <c r="M84" s="77">
        <v>71.849999999999994</v>
      </c>
      <c r="N84" s="77">
        <v>0</v>
      </c>
      <c r="O84" s="77">
        <v>71.849999999999994</v>
      </c>
      <c r="P84" s="77">
        <v>45.6</v>
      </c>
      <c r="Q84" s="77">
        <v>0</v>
      </c>
      <c r="R84" s="77">
        <v>45.6</v>
      </c>
      <c r="S84" s="77">
        <v>30</v>
      </c>
      <c r="T84" s="77">
        <v>0</v>
      </c>
      <c r="U84" s="77">
        <v>30</v>
      </c>
      <c r="V84" s="77">
        <f t="shared" si="1"/>
        <v>75.542500000000004</v>
      </c>
      <c r="W84" s="76">
        <v>80</v>
      </c>
      <c r="X84" s="76">
        <v>62</v>
      </c>
      <c r="Y84" s="76" t="s">
        <v>36</v>
      </c>
      <c r="Z84" s="76">
        <v>122</v>
      </c>
      <c r="AA84" s="76"/>
      <c r="AB84" s="76"/>
      <c r="AC84" s="76"/>
      <c r="AD84" s="76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78"/>
      <c r="DM84" s="78"/>
      <c r="DN84" s="78"/>
      <c r="DO84" s="78"/>
      <c r="DP84" s="78"/>
      <c r="DQ84" s="78"/>
      <c r="DR84" s="78"/>
      <c r="DS84" s="78"/>
      <c r="DT84" s="78"/>
      <c r="DU84" s="78"/>
      <c r="DV84" s="78"/>
      <c r="DW84" s="78"/>
      <c r="DX84" s="78"/>
      <c r="DY84" s="78"/>
      <c r="DZ84" s="78"/>
      <c r="EA84" s="78"/>
      <c r="EB84" s="78"/>
      <c r="EC84" s="78"/>
      <c r="ED84" s="78"/>
      <c r="EE84" s="78"/>
      <c r="EF84" s="78"/>
      <c r="EG84" s="78"/>
      <c r="EH84" s="78"/>
      <c r="EI84" s="78"/>
      <c r="EJ84" s="78"/>
      <c r="EK84" s="78"/>
      <c r="EL84" s="78"/>
      <c r="EM84" s="78"/>
      <c r="EN84" s="78"/>
      <c r="EO84" s="78"/>
      <c r="EP84" s="78"/>
      <c r="EQ84" s="78"/>
      <c r="ER84" s="78"/>
      <c r="ES84" s="78"/>
      <c r="ET84" s="78"/>
      <c r="EU84" s="78"/>
      <c r="EV84" s="78"/>
      <c r="EW84" s="78"/>
      <c r="EX84" s="78"/>
      <c r="EY84" s="78"/>
      <c r="EZ84" s="78"/>
      <c r="FA84" s="78"/>
      <c r="FB84" s="78"/>
      <c r="FC84" s="78"/>
      <c r="FD84" s="78"/>
      <c r="FE84" s="78"/>
      <c r="FF84" s="78"/>
      <c r="FG84" s="78"/>
      <c r="FH84" s="78"/>
      <c r="FI84" s="78"/>
      <c r="FJ84" s="78"/>
      <c r="FK84" s="78"/>
      <c r="FL84" s="78"/>
      <c r="FM84" s="78"/>
      <c r="FN84" s="78"/>
      <c r="FO84" s="78"/>
      <c r="FP84" s="78"/>
      <c r="FQ84" s="78"/>
      <c r="FR84" s="78"/>
      <c r="FS84" s="78"/>
      <c r="FT84" s="78"/>
      <c r="FU84" s="78"/>
      <c r="FV84" s="78"/>
      <c r="FW84" s="78"/>
      <c r="FX84" s="78"/>
      <c r="FY84" s="78"/>
      <c r="FZ84" s="78"/>
      <c r="GA84" s="78"/>
      <c r="GB84" s="78"/>
      <c r="GC84" s="78"/>
      <c r="GD84" s="78"/>
      <c r="GE84" s="78"/>
      <c r="GF84" s="78"/>
      <c r="GG84" s="78"/>
      <c r="GH84" s="78"/>
      <c r="GI84" s="78"/>
      <c r="GJ84" s="78"/>
      <c r="GK84" s="78"/>
      <c r="GL84" s="78"/>
      <c r="GM84" s="78"/>
      <c r="GN84" s="78"/>
      <c r="GO84" s="78"/>
      <c r="GP84" s="78"/>
      <c r="GQ84" s="78"/>
      <c r="GR84" s="78"/>
      <c r="GS84" s="78"/>
      <c r="GT84" s="78"/>
      <c r="GU84" s="78"/>
      <c r="GV84" s="78"/>
      <c r="GW84" s="78"/>
      <c r="GX84" s="78"/>
      <c r="GY84" s="78"/>
      <c r="GZ84" s="78"/>
      <c r="HA84" s="78"/>
      <c r="HB84" s="78"/>
      <c r="HC84" s="78"/>
      <c r="HD84" s="78"/>
      <c r="HE84" s="78"/>
      <c r="HF84" s="78"/>
      <c r="HG84" s="78"/>
      <c r="HH84" s="78"/>
      <c r="HI84" s="78"/>
      <c r="HJ84" s="78"/>
      <c r="HK84" s="78"/>
      <c r="HL84" s="78"/>
      <c r="HM84" s="78"/>
      <c r="HN84" s="78"/>
      <c r="HO84" s="78"/>
      <c r="HP84" s="78"/>
      <c r="HQ84" s="78"/>
      <c r="HR84" s="78"/>
      <c r="HS84" s="78"/>
      <c r="HT84" s="78"/>
      <c r="HU84" s="78"/>
      <c r="HV84" s="78"/>
      <c r="HW84" s="78"/>
      <c r="HX84" s="78"/>
      <c r="HY84" s="78"/>
      <c r="HZ84" s="78"/>
      <c r="IA84" s="78"/>
      <c r="IB84" s="78"/>
      <c r="IC84" s="78"/>
      <c r="ID84" s="78"/>
      <c r="IE84" s="78"/>
      <c r="IF84" s="78"/>
      <c r="IG84" s="78"/>
      <c r="IH84" s="78"/>
      <c r="II84" s="78"/>
      <c r="IJ84" s="78"/>
      <c r="IK84" s="78"/>
      <c r="IL84" s="78"/>
      <c r="IM84" s="78"/>
      <c r="IN84" s="78"/>
      <c r="IO84" s="78"/>
      <c r="IP84" s="78"/>
      <c r="IQ84" s="78"/>
      <c r="IR84" s="78"/>
      <c r="IS84" s="78"/>
      <c r="IT84" s="78"/>
      <c r="IU84" s="78"/>
    </row>
    <row r="85" spans="1:255" s="74" customFormat="1" ht="15" customHeight="1" x14ac:dyDescent="0.25">
      <c r="A85" s="76" t="s">
        <v>34</v>
      </c>
      <c r="B85" s="76" t="s">
        <v>67</v>
      </c>
      <c r="C85" s="76">
        <v>2025</v>
      </c>
      <c r="D85" s="76" t="s">
        <v>355</v>
      </c>
      <c r="E85" s="76">
        <v>2509110020</v>
      </c>
      <c r="F85" s="76" t="s">
        <v>439</v>
      </c>
      <c r="G85" s="77">
        <v>83.65</v>
      </c>
      <c r="H85" s="77">
        <v>2</v>
      </c>
      <c r="I85" s="77">
        <v>85.65</v>
      </c>
      <c r="J85" s="77">
        <v>79.02</v>
      </c>
      <c r="K85" s="77">
        <v>1</v>
      </c>
      <c r="L85" s="77">
        <v>80.02</v>
      </c>
      <c r="M85" s="77">
        <v>68.7</v>
      </c>
      <c r="N85" s="77">
        <v>0</v>
      </c>
      <c r="O85" s="77">
        <v>68.7</v>
      </c>
      <c r="P85" s="77">
        <v>0</v>
      </c>
      <c r="Q85" s="77">
        <v>0</v>
      </c>
      <c r="R85" s="77">
        <v>0</v>
      </c>
      <c r="S85" s="77">
        <v>60</v>
      </c>
      <c r="T85" s="77">
        <v>10</v>
      </c>
      <c r="U85" s="77">
        <v>70</v>
      </c>
      <c r="V85" s="77">
        <f t="shared" si="1"/>
        <v>75.515000000000001</v>
      </c>
      <c r="W85" s="76">
        <v>81</v>
      </c>
      <c r="X85" s="76">
        <v>73</v>
      </c>
      <c r="Y85" s="76" t="s">
        <v>36</v>
      </c>
      <c r="Z85" s="76">
        <v>122</v>
      </c>
      <c r="AA85" s="76"/>
      <c r="AB85" s="76"/>
      <c r="AC85" s="76"/>
      <c r="AD85" s="76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  <c r="CW85" s="78"/>
      <c r="CX85" s="78"/>
      <c r="CY85" s="78"/>
      <c r="CZ85" s="78"/>
      <c r="DA85" s="78"/>
      <c r="DB85" s="78"/>
      <c r="DC85" s="78"/>
      <c r="DD85" s="78"/>
      <c r="DE85" s="78"/>
      <c r="DF85" s="78"/>
      <c r="DG85" s="78"/>
      <c r="DH85" s="78"/>
      <c r="DI85" s="78"/>
      <c r="DJ85" s="78"/>
      <c r="DK85" s="78"/>
      <c r="DL85" s="78"/>
      <c r="DM85" s="78"/>
      <c r="DN85" s="78"/>
      <c r="DO85" s="78"/>
      <c r="DP85" s="78"/>
      <c r="DQ85" s="78"/>
      <c r="DR85" s="78"/>
      <c r="DS85" s="78"/>
      <c r="DT85" s="78"/>
      <c r="DU85" s="78"/>
      <c r="DV85" s="78"/>
      <c r="DW85" s="78"/>
      <c r="DX85" s="78"/>
      <c r="DY85" s="78"/>
      <c r="DZ85" s="78"/>
      <c r="EA85" s="78"/>
      <c r="EB85" s="78"/>
      <c r="EC85" s="78"/>
      <c r="ED85" s="78"/>
      <c r="EE85" s="78"/>
      <c r="EF85" s="78"/>
      <c r="EG85" s="78"/>
      <c r="EH85" s="78"/>
      <c r="EI85" s="78"/>
      <c r="EJ85" s="78"/>
      <c r="EK85" s="78"/>
      <c r="EL85" s="78"/>
      <c r="EM85" s="78"/>
      <c r="EN85" s="78"/>
      <c r="EO85" s="78"/>
      <c r="EP85" s="78"/>
      <c r="EQ85" s="78"/>
      <c r="ER85" s="78"/>
      <c r="ES85" s="78"/>
      <c r="ET85" s="78"/>
      <c r="EU85" s="78"/>
      <c r="EV85" s="78"/>
      <c r="EW85" s="78"/>
      <c r="EX85" s="78"/>
      <c r="EY85" s="78"/>
      <c r="EZ85" s="78"/>
      <c r="FA85" s="78"/>
      <c r="FB85" s="78"/>
      <c r="FC85" s="78"/>
      <c r="FD85" s="78"/>
      <c r="FE85" s="78"/>
      <c r="FF85" s="78"/>
      <c r="FG85" s="78"/>
      <c r="FH85" s="78"/>
      <c r="FI85" s="78"/>
      <c r="FJ85" s="78"/>
      <c r="FK85" s="78"/>
      <c r="FL85" s="78"/>
      <c r="FM85" s="78"/>
      <c r="FN85" s="78"/>
      <c r="FO85" s="78"/>
      <c r="FP85" s="78"/>
      <c r="FQ85" s="78"/>
      <c r="FR85" s="78"/>
      <c r="FS85" s="78"/>
      <c r="FT85" s="78"/>
      <c r="FU85" s="78"/>
      <c r="FV85" s="78"/>
      <c r="FW85" s="78"/>
      <c r="FX85" s="78"/>
      <c r="FY85" s="78"/>
      <c r="FZ85" s="78"/>
      <c r="GA85" s="78"/>
      <c r="GB85" s="78"/>
      <c r="GC85" s="78"/>
      <c r="GD85" s="78"/>
      <c r="GE85" s="78"/>
      <c r="GF85" s="78"/>
      <c r="GG85" s="78"/>
      <c r="GH85" s="78"/>
      <c r="GI85" s="78"/>
      <c r="GJ85" s="78"/>
      <c r="GK85" s="78"/>
      <c r="GL85" s="78"/>
      <c r="GM85" s="78"/>
      <c r="GN85" s="78"/>
      <c r="GO85" s="78"/>
      <c r="GP85" s="78"/>
      <c r="GQ85" s="78"/>
      <c r="GR85" s="78"/>
      <c r="GS85" s="78"/>
      <c r="GT85" s="78"/>
      <c r="GU85" s="78"/>
      <c r="GV85" s="78"/>
      <c r="GW85" s="78"/>
      <c r="GX85" s="78"/>
      <c r="GY85" s="78"/>
      <c r="GZ85" s="78"/>
      <c r="HA85" s="78"/>
      <c r="HB85" s="78"/>
      <c r="HC85" s="78"/>
      <c r="HD85" s="78"/>
      <c r="HE85" s="78"/>
      <c r="HF85" s="78"/>
      <c r="HG85" s="78"/>
      <c r="HH85" s="78"/>
      <c r="HI85" s="78"/>
      <c r="HJ85" s="78"/>
      <c r="HK85" s="78"/>
      <c r="HL85" s="78"/>
      <c r="HM85" s="78"/>
      <c r="HN85" s="78"/>
      <c r="HO85" s="78"/>
      <c r="HP85" s="78"/>
      <c r="HQ85" s="78"/>
      <c r="HR85" s="78"/>
      <c r="HS85" s="78"/>
      <c r="HT85" s="78"/>
      <c r="HU85" s="78"/>
      <c r="HV85" s="78"/>
      <c r="HW85" s="78"/>
      <c r="HX85" s="78"/>
      <c r="HY85" s="78"/>
      <c r="HZ85" s="78"/>
      <c r="IA85" s="78"/>
      <c r="IB85" s="78"/>
      <c r="IC85" s="78"/>
      <c r="ID85" s="78"/>
      <c r="IE85" s="78"/>
      <c r="IF85" s="78"/>
      <c r="IG85" s="78"/>
      <c r="IH85" s="78"/>
      <c r="II85" s="78"/>
      <c r="IJ85" s="78"/>
      <c r="IK85" s="78"/>
      <c r="IL85" s="78"/>
      <c r="IM85" s="78"/>
      <c r="IN85" s="78"/>
      <c r="IO85" s="78"/>
      <c r="IP85" s="78"/>
      <c r="IQ85" s="78"/>
      <c r="IR85" s="78"/>
      <c r="IS85" s="78"/>
      <c r="IT85" s="78"/>
      <c r="IU85" s="78"/>
    </row>
    <row r="86" spans="1:255" s="74" customFormat="1" ht="15" customHeight="1" x14ac:dyDescent="0.25">
      <c r="A86" s="76" t="s">
        <v>34</v>
      </c>
      <c r="B86" s="76" t="s">
        <v>67</v>
      </c>
      <c r="C86" s="76">
        <v>2025</v>
      </c>
      <c r="D86" s="76" t="s">
        <v>368</v>
      </c>
      <c r="E86" s="76">
        <v>2508110269</v>
      </c>
      <c r="F86" s="76" t="s">
        <v>440</v>
      </c>
      <c r="G86" s="77">
        <v>85.1</v>
      </c>
      <c r="H86" s="77">
        <v>2</v>
      </c>
      <c r="I86" s="77">
        <v>87.1</v>
      </c>
      <c r="J86" s="77">
        <v>75.849999999999994</v>
      </c>
      <c r="K86" s="77">
        <v>0</v>
      </c>
      <c r="L86" s="77">
        <v>75.849999999999994</v>
      </c>
      <c r="M86" s="77">
        <v>69.525000000000006</v>
      </c>
      <c r="N86" s="77">
        <v>0</v>
      </c>
      <c r="O86" s="77">
        <v>69.525000000000006</v>
      </c>
      <c r="P86" s="77">
        <v>57.2</v>
      </c>
      <c r="Q86" s="77">
        <v>0</v>
      </c>
      <c r="R86" s="77">
        <v>57.2</v>
      </c>
      <c r="S86" s="77">
        <v>60</v>
      </c>
      <c r="T86" s="77">
        <v>5.52</v>
      </c>
      <c r="U86" s="77">
        <v>65.52</v>
      </c>
      <c r="V86" s="77">
        <f t="shared" si="1"/>
        <v>75.20975</v>
      </c>
      <c r="W86" s="76">
        <v>82</v>
      </c>
      <c r="X86" s="76">
        <v>101</v>
      </c>
      <c r="Y86" s="82" t="s">
        <v>57</v>
      </c>
      <c r="Z86" s="76">
        <v>122</v>
      </c>
      <c r="AA86" s="37" t="s">
        <v>52</v>
      </c>
      <c r="AB86" s="76"/>
      <c r="AC86" s="76"/>
      <c r="AD86" s="76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78"/>
      <c r="CO86" s="78"/>
      <c r="CP86" s="78"/>
      <c r="CQ86" s="78"/>
      <c r="CR86" s="78"/>
      <c r="CS86" s="78"/>
      <c r="CT86" s="78"/>
      <c r="CU86" s="78"/>
      <c r="CV86" s="78"/>
      <c r="CW86" s="78"/>
      <c r="CX86" s="78"/>
      <c r="CY86" s="78"/>
      <c r="CZ86" s="78"/>
      <c r="DA86" s="78"/>
      <c r="DB86" s="78"/>
      <c r="DC86" s="78"/>
      <c r="DD86" s="78"/>
      <c r="DE86" s="78"/>
      <c r="DF86" s="78"/>
      <c r="DG86" s="78"/>
      <c r="DH86" s="78"/>
      <c r="DI86" s="78"/>
      <c r="DJ86" s="78"/>
      <c r="DK86" s="78"/>
      <c r="DL86" s="78"/>
      <c r="DM86" s="78"/>
      <c r="DN86" s="78"/>
      <c r="DO86" s="78"/>
      <c r="DP86" s="78"/>
      <c r="DQ86" s="78"/>
      <c r="DR86" s="78"/>
      <c r="DS86" s="78"/>
      <c r="DT86" s="78"/>
      <c r="DU86" s="78"/>
      <c r="DV86" s="78"/>
      <c r="DW86" s="78"/>
      <c r="DX86" s="78"/>
      <c r="DY86" s="78"/>
      <c r="DZ86" s="78"/>
      <c r="EA86" s="78"/>
      <c r="EB86" s="78"/>
      <c r="EC86" s="78"/>
      <c r="ED86" s="78"/>
      <c r="EE86" s="78"/>
      <c r="EF86" s="78"/>
      <c r="EG86" s="78"/>
      <c r="EH86" s="78"/>
      <c r="EI86" s="78"/>
      <c r="EJ86" s="78"/>
      <c r="EK86" s="78"/>
      <c r="EL86" s="78"/>
      <c r="EM86" s="78"/>
      <c r="EN86" s="78"/>
      <c r="EO86" s="78"/>
      <c r="EP86" s="78"/>
      <c r="EQ86" s="78"/>
      <c r="ER86" s="78"/>
      <c r="ES86" s="78"/>
      <c r="ET86" s="78"/>
      <c r="EU86" s="78"/>
      <c r="EV86" s="78"/>
      <c r="EW86" s="78"/>
      <c r="EX86" s="78"/>
      <c r="EY86" s="78"/>
      <c r="EZ86" s="78"/>
      <c r="FA86" s="78"/>
      <c r="FB86" s="78"/>
      <c r="FC86" s="78"/>
      <c r="FD86" s="78"/>
      <c r="FE86" s="78"/>
      <c r="FF86" s="78"/>
      <c r="FG86" s="78"/>
      <c r="FH86" s="78"/>
      <c r="FI86" s="78"/>
      <c r="FJ86" s="78"/>
      <c r="FK86" s="78"/>
      <c r="FL86" s="78"/>
      <c r="FM86" s="78"/>
      <c r="FN86" s="78"/>
      <c r="FO86" s="78"/>
      <c r="FP86" s="78"/>
      <c r="FQ86" s="78"/>
      <c r="FR86" s="78"/>
      <c r="FS86" s="78"/>
      <c r="FT86" s="78"/>
      <c r="FU86" s="78"/>
      <c r="FV86" s="78"/>
      <c r="FW86" s="78"/>
      <c r="FX86" s="78"/>
      <c r="FY86" s="78"/>
      <c r="FZ86" s="78"/>
      <c r="GA86" s="78"/>
      <c r="GB86" s="78"/>
      <c r="GC86" s="78"/>
      <c r="GD86" s="78"/>
      <c r="GE86" s="78"/>
      <c r="GF86" s="78"/>
      <c r="GG86" s="78"/>
      <c r="GH86" s="78"/>
      <c r="GI86" s="78"/>
      <c r="GJ86" s="78"/>
      <c r="GK86" s="78"/>
      <c r="GL86" s="78"/>
      <c r="GM86" s="78"/>
      <c r="GN86" s="78"/>
      <c r="GO86" s="78"/>
      <c r="GP86" s="78"/>
      <c r="GQ86" s="78"/>
      <c r="GR86" s="78"/>
      <c r="GS86" s="78"/>
      <c r="GT86" s="78"/>
      <c r="GU86" s="78"/>
      <c r="GV86" s="78"/>
      <c r="GW86" s="78"/>
      <c r="GX86" s="78"/>
      <c r="GY86" s="78"/>
      <c r="GZ86" s="78"/>
      <c r="HA86" s="78"/>
      <c r="HB86" s="78"/>
      <c r="HC86" s="78"/>
      <c r="HD86" s="78"/>
      <c r="HE86" s="78"/>
      <c r="HF86" s="78"/>
      <c r="HG86" s="78"/>
      <c r="HH86" s="78"/>
      <c r="HI86" s="78"/>
      <c r="HJ86" s="78"/>
      <c r="HK86" s="78"/>
      <c r="HL86" s="78"/>
      <c r="HM86" s="78"/>
      <c r="HN86" s="78"/>
      <c r="HO86" s="78"/>
      <c r="HP86" s="78"/>
      <c r="HQ86" s="78"/>
      <c r="HR86" s="78"/>
      <c r="HS86" s="78"/>
      <c r="HT86" s="78"/>
      <c r="HU86" s="78"/>
      <c r="HV86" s="78"/>
      <c r="HW86" s="78"/>
      <c r="HX86" s="78"/>
      <c r="HY86" s="78"/>
      <c r="HZ86" s="78"/>
      <c r="IA86" s="78"/>
      <c r="IB86" s="78"/>
      <c r="IC86" s="78"/>
      <c r="ID86" s="78"/>
      <c r="IE86" s="78"/>
      <c r="IF86" s="78"/>
      <c r="IG86" s="78"/>
      <c r="IH86" s="78"/>
      <c r="II86" s="78"/>
      <c r="IJ86" s="78"/>
      <c r="IK86" s="78"/>
      <c r="IL86" s="78"/>
      <c r="IM86" s="78"/>
      <c r="IN86" s="78"/>
      <c r="IO86" s="78"/>
      <c r="IP86" s="78"/>
      <c r="IQ86" s="78"/>
      <c r="IR86" s="78"/>
      <c r="IS86" s="78"/>
      <c r="IT86" s="78"/>
      <c r="IU86" s="78"/>
    </row>
    <row r="87" spans="1:255" s="74" customFormat="1" ht="15" customHeight="1" x14ac:dyDescent="0.25">
      <c r="A87" s="76" t="s">
        <v>34</v>
      </c>
      <c r="B87" s="76" t="s">
        <v>67</v>
      </c>
      <c r="C87" s="76">
        <v>2025</v>
      </c>
      <c r="D87" s="76" t="s">
        <v>355</v>
      </c>
      <c r="E87" s="76">
        <v>2508110327</v>
      </c>
      <c r="F87" s="76" t="s">
        <v>441</v>
      </c>
      <c r="G87" s="77">
        <v>84.42</v>
      </c>
      <c r="H87" s="77">
        <v>2</v>
      </c>
      <c r="I87" s="77">
        <v>86.42</v>
      </c>
      <c r="J87" s="77">
        <v>75.56</v>
      </c>
      <c r="K87" s="77">
        <v>0</v>
      </c>
      <c r="L87" s="77">
        <v>75.56</v>
      </c>
      <c r="M87" s="77">
        <v>75.45</v>
      </c>
      <c r="N87" s="77">
        <v>0</v>
      </c>
      <c r="O87" s="77">
        <v>75.45</v>
      </c>
      <c r="P87" s="77">
        <v>57</v>
      </c>
      <c r="Q87" s="77">
        <v>0</v>
      </c>
      <c r="R87" s="77">
        <v>57</v>
      </c>
      <c r="S87" s="77">
        <v>60</v>
      </c>
      <c r="T87" s="77">
        <v>3.835</v>
      </c>
      <c r="U87" s="77">
        <v>63.835000000000001</v>
      </c>
      <c r="V87" s="77">
        <f t="shared" si="1"/>
        <v>75.126249999999999</v>
      </c>
      <c r="W87" s="76">
        <v>83</v>
      </c>
      <c r="X87" s="76">
        <v>100</v>
      </c>
      <c r="Y87" s="82" t="s">
        <v>57</v>
      </c>
      <c r="Z87" s="76">
        <v>122</v>
      </c>
      <c r="AA87" s="37" t="s">
        <v>52</v>
      </c>
      <c r="AB87" s="76"/>
      <c r="AC87" s="76"/>
      <c r="AD87" s="76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  <c r="DD87" s="78"/>
      <c r="DE87" s="78"/>
      <c r="DF87" s="78"/>
      <c r="DG87" s="78"/>
      <c r="DH87" s="78"/>
      <c r="DI87" s="78"/>
      <c r="DJ87" s="78"/>
      <c r="DK87" s="78"/>
      <c r="DL87" s="78"/>
      <c r="DM87" s="78"/>
      <c r="DN87" s="78"/>
      <c r="DO87" s="78"/>
      <c r="DP87" s="78"/>
      <c r="DQ87" s="78"/>
      <c r="DR87" s="78"/>
      <c r="DS87" s="78"/>
      <c r="DT87" s="78"/>
      <c r="DU87" s="78"/>
      <c r="DV87" s="78"/>
      <c r="DW87" s="78"/>
      <c r="DX87" s="78"/>
      <c r="DY87" s="78"/>
      <c r="DZ87" s="78"/>
      <c r="EA87" s="78"/>
      <c r="EB87" s="78"/>
      <c r="EC87" s="78"/>
      <c r="ED87" s="78"/>
      <c r="EE87" s="78"/>
      <c r="EF87" s="78"/>
      <c r="EG87" s="78"/>
      <c r="EH87" s="78"/>
      <c r="EI87" s="78"/>
      <c r="EJ87" s="78"/>
      <c r="EK87" s="78"/>
      <c r="EL87" s="78"/>
      <c r="EM87" s="78"/>
      <c r="EN87" s="78"/>
      <c r="EO87" s="78"/>
      <c r="EP87" s="78"/>
      <c r="EQ87" s="78"/>
      <c r="ER87" s="78"/>
      <c r="ES87" s="78"/>
      <c r="ET87" s="78"/>
      <c r="EU87" s="78"/>
      <c r="EV87" s="78"/>
      <c r="EW87" s="78"/>
      <c r="EX87" s="78"/>
      <c r="EY87" s="78"/>
      <c r="EZ87" s="78"/>
      <c r="FA87" s="78"/>
      <c r="FB87" s="78"/>
      <c r="FC87" s="78"/>
      <c r="FD87" s="78"/>
      <c r="FE87" s="78"/>
      <c r="FF87" s="78"/>
      <c r="FG87" s="78"/>
      <c r="FH87" s="78"/>
      <c r="FI87" s="78"/>
      <c r="FJ87" s="78"/>
      <c r="FK87" s="78"/>
      <c r="FL87" s="78"/>
      <c r="FM87" s="78"/>
      <c r="FN87" s="78"/>
      <c r="FO87" s="78"/>
      <c r="FP87" s="78"/>
      <c r="FQ87" s="78"/>
      <c r="FR87" s="78"/>
      <c r="FS87" s="78"/>
      <c r="FT87" s="78"/>
      <c r="FU87" s="78"/>
      <c r="FV87" s="78"/>
      <c r="FW87" s="78"/>
      <c r="FX87" s="78"/>
      <c r="FY87" s="78"/>
      <c r="FZ87" s="78"/>
      <c r="GA87" s="78"/>
      <c r="GB87" s="78"/>
      <c r="GC87" s="78"/>
      <c r="GD87" s="78"/>
      <c r="GE87" s="78"/>
      <c r="GF87" s="78"/>
      <c r="GG87" s="78"/>
      <c r="GH87" s="78"/>
      <c r="GI87" s="78"/>
      <c r="GJ87" s="78"/>
      <c r="GK87" s="78"/>
      <c r="GL87" s="78"/>
      <c r="GM87" s="78"/>
      <c r="GN87" s="78"/>
      <c r="GO87" s="78"/>
      <c r="GP87" s="78"/>
      <c r="GQ87" s="78"/>
      <c r="GR87" s="78"/>
      <c r="GS87" s="78"/>
      <c r="GT87" s="78"/>
      <c r="GU87" s="78"/>
      <c r="GV87" s="78"/>
      <c r="GW87" s="78"/>
      <c r="GX87" s="78"/>
      <c r="GY87" s="78"/>
      <c r="GZ87" s="78"/>
      <c r="HA87" s="78"/>
      <c r="HB87" s="78"/>
      <c r="HC87" s="78"/>
      <c r="HD87" s="78"/>
      <c r="HE87" s="78"/>
      <c r="HF87" s="78"/>
      <c r="HG87" s="78"/>
      <c r="HH87" s="78"/>
      <c r="HI87" s="78"/>
      <c r="HJ87" s="78"/>
      <c r="HK87" s="78"/>
      <c r="HL87" s="78"/>
      <c r="HM87" s="78"/>
      <c r="HN87" s="78"/>
      <c r="HO87" s="78"/>
      <c r="HP87" s="78"/>
      <c r="HQ87" s="78"/>
      <c r="HR87" s="78"/>
      <c r="HS87" s="78"/>
      <c r="HT87" s="78"/>
      <c r="HU87" s="78"/>
      <c r="HV87" s="78"/>
      <c r="HW87" s="78"/>
      <c r="HX87" s="78"/>
      <c r="HY87" s="78"/>
      <c r="HZ87" s="78"/>
      <c r="IA87" s="78"/>
      <c r="IB87" s="78"/>
      <c r="IC87" s="78"/>
      <c r="ID87" s="78"/>
      <c r="IE87" s="78"/>
      <c r="IF87" s="78"/>
      <c r="IG87" s="78"/>
      <c r="IH87" s="78"/>
      <c r="II87" s="78"/>
      <c r="IJ87" s="78"/>
      <c r="IK87" s="78"/>
      <c r="IL87" s="78"/>
      <c r="IM87" s="78"/>
      <c r="IN87" s="78"/>
      <c r="IO87" s="78"/>
      <c r="IP87" s="78"/>
      <c r="IQ87" s="78"/>
      <c r="IR87" s="78"/>
      <c r="IS87" s="78"/>
      <c r="IT87" s="78"/>
      <c r="IU87" s="78"/>
    </row>
    <row r="88" spans="1:255" s="74" customFormat="1" ht="15" customHeight="1" x14ac:dyDescent="0.25">
      <c r="A88" s="76" t="s">
        <v>34</v>
      </c>
      <c r="B88" s="76" t="s">
        <v>67</v>
      </c>
      <c r="C88" s="76">
        <v>2025</v>
      </c>
      <c r="D88" s="76" t="s">
        <v>368</v>
      </c>
      <c r="E88" s="76">
        <v>2508110267</v>
      </c>
      <c r="F88" s="76" t="s">
        <v>442</v>
      </c>
      <c r="G88" s="77">
        <v>85.91</v>
      </c>
      <c r="H88" s="77">
        <v>2</v>
      </c>
      <c r="I88" s="77">
        <v>87.91</v>
      </c>
      <c r="J88" s="77">
        <v>77.239999999999995</v>
      </c>
      <c r="K88" s="77">
        <v>1</v>
      </c>
      <c r="L88" s="77">
        <v>78.239999999999995</v>
      </c>
      <c r="M88" s="77">
        <v>59.35</v>
      </c>
      <c r="N88" s="77">
        <v>0</v>
      </c>
      <c r="O88" s="77">
        <v>59.35</v>
      </c>
      <c r="P88" s="77">
        <v>45.6</v>
      </c>
      <c r="Q88" s="77">
        <v>0</v>
      </c>
      <c r="R88" s="77">
        <v>45.6</v>
      </c>
      <c r="S88" s="77">
        <v>45</v>
      </c>
      <c r="T88" s="77">
        <v>0</v>
      </c>
      <c r="U88" s="77">
        <v>45</v>
      </c>
      <c r="V88" s="77">
        <f t="shared" si="1"/>
        <v>74.968500000000006</v>
      </c>
      <c r="W88" s="76">
        <v>84</v>
      </c>
      <c r="X88" s="76">
        <v>88</v>
      </c>
      <c r="Y88" s="82" t="s">
        <v>57</v>
      </c>
      <c r="Z88" s="76">
        <v>122</v>
      </c>
      <c r="AA88" s="37" t="s">
        <v>52</v>
      </c>
      <c r="AB88" s="76"/>
      <c r="AC88" s="76"/>
      <c r="AD88" s="76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  <c r="CD88" s="78"/>
      <c r="CE88" s="78"/>
      <c r="CF88" s="78"/>
      <c r="CG88" s="78"/>
      <c r="CH88" s="78"/>
      <c r="CI88" s="78"/>
      <c r="CJ88" s="78"/>
      <c r="CK88" s="78"/>
      <c r="CL88" s="78"/>
      <c r="CM88" s="78"/>
      <c r="CN88" s="78"/>
      <c r="CO88" s="78"/>
      <c r="CP88" s="78"/>
      <c r="CQ88" s="78"/>
      <c r="CR88" s="78"/>
      <c r="CS88" s="78"/>
      <c r="CT88" s="78"/>
      <c r="CU88" s="78"/>
      <c r="CV88" s="78"/>
      <c r="CW88" s="78"/>
      <c r="CX88" s="78"/>
      <c r="CY88" s="78"/>
      <c r="CZ88" s="78"/>
      <c r="DA88" s="78"/>
      <c r="DB88" s="78"/>
      <c r="DC88" s="78"/>
      <c r="DD88" s="78"/>
      <c r="DE88" s="78"/>
      <c r="DF88" s="78"/>
      <c r="DG88" s="78"/>
      <c r="DH88" s="78"/>
      <c r="DI88" s="78"/>
      <c r="DJ88" s="78"/>
      <c r="DK88" s="78"/>
      <c r="DL88" s="78"/>
      <c r="DM88" s="78"/>
      <c r="DN88" s="78"/>
      <c r="DO88" s="78"/>
      <c r="DP88" s="78"/>
      <c r="DQ88" s="78"/>
      <c r="DR88" s="78"/>
      <c r="DS88" s="78"/>
      <c r="DT88" s="78"/>
      <c r="DU88" s="78"/>
      <c r="DV88" s="78"/>
      <c r="DW88" s="78"/>
      <c r="DX88" s="78"/>
      <c r="DY88" s="78"/>
      <c r="DZ88" s="78"/>
      <c r="EA88" s="78"/>
      <c r="EB88" s="78"/>
      <c r="EC88" s="78"/>
      <c r="ED88" s="78"/>
      <c r="EE88" s="78"/>
      <c r="EF88" s="78"/>
      <c r="EG88" s="78"/>
      <c r="EH88" s="78"/>
      <c r="EI88" s="78"/>
      <c r="EJ88" s="78"/>
      <c r="EK88" s="78"/>
      <c r="EL88" s="78"/>
      <c r="EM88" s="78"/>
      <c r="EN88" s="78"/>
      <c r="EO88" s="78"/>
      <c r="EP88" s="78"/>
      <c r="EQ88" s="78"/>
      <c r="ER88" s="78"/>
      <c r="ES88" s="78"/>
      <c r="ET88" s="78"/>
      <c r="EU88" s="78"/>
      <c r="EV88" s="78"/>
      <c r="EW88" s="78"/>
      <c r="EX88" s="78"/>
      <c r="EY88" s="78"/>
      <c r="EZ88" s="78"/>
      <c r="FA88" s="78"/>
      <c r="FB88" s="78"/>
      <c r="FC88" s="78"/>
      <c r="FD88" s="78"/>
      <c r="FE88" s="78"/>
      <c r="FF88" s="78"/>
      <c r="FG88" s="78"/>
      <c r="FH88" s="78"/>
      <c r="FI88" s="78"/>
      <c r="FJ88" s="78"/>
      <c r="FK88" s="78"/>
      <c r="FL88" s="78"/>
      <c r="FM88" s="78"/>
      <c r="FN88" s="78"/>
      <c r="FO88" s="78"/>
      <c r="FP88" s="78"/>
      <c r="FQ88" s="78"/>
      <c r="FR88" s="78"/>
      <c r="FS88" s="78"/>
      <c r="FT88" s="78"/>
      <c r="FU88" s="78"/>
      <c r="FV88" s="78"/>
      <c r="FW88" s="78"/>
      <c r="FX88" s="78"/>
      <c r="FY88" s="78"/>
      <c r="FZ88" s="78"/>
      <c r="GA88" s="78"/>
      <c r="GB88" s="78"/>
      <c r="GC88" s="78"/>
      <c r="GD88" s="78"/>
      <c r="GE88" s="78"/>
      <c r="GF88" s="78"/>
      <c r="GG88" s="78"/>
      <c r="GH88" s="78"/>
      <c r="GI88" s="78"/>
      <c r="GJ88" s="78"/>
      <c r="GK88" s="78"/>
      <c r="GL88" s="78"/>
      <c r="GM88" s="78"/>
      <c r="GN88" s="78"/>
      <c r="GO88" s="78"/>
      <c r="GP88" s="78"/>
      <c r="GQ88" s="78"/>
      <c r="GR88" s="78"/>
      <c r="GS88" s="78"/>
      <c r="GT88" s="78"/>
      <c r="GU88" s="78"/>
      <c r="GV88" s="78"/>
      <c r="GW88" s="78"/>
      <c r="GX88" s="78"/>
      <c r="GY88" s="78"/>
      <c r="GZ88" s="78"/>
      <c r="HA88" s="78"/>
      <c r="HB88" s="78"/>
      <c r="HC88" s="78"/>
      <c r="HD88" s="78"/>
      <c r="HE88" s="78"/>
      <c r="HF88" s="78"/>
      <c r="HG88" s="78"/>
      <c r="HH88" s="78"/>
      <c r="HI88" s="78"/>
      <c r="HJ88" s="78"/>
      <c r="HK88" s="78"/>
      <c r="HL88" s="78"/>
      <c r="HM88" s="78"/>
      <c r="HN88" s="78"/>
      <c r="HO88" s="78"/>
      <c r="HP88" s="78"/>
      <c r="HQ88" s="78"/>
      <c r="HR88" s="78"/>
      <c r="HS88" s="78"/>
      <c r="HT88" s="78"/>
      <c r="HU88" s="78"/>
      <c r="HV88" s="78"/>
      <c r="HW88" s="78"/>
      <c r="HX88" s="78"/>
      <c r="HY88" s="78"/>
      <c r="HZ88" s="78"/>
      <c r="IA88" s="78"/>
      <c r="IB88" s="78"/>
      <c r="IC88" s="78"/>
      <c r="ID88" s="78"/>
      <c r="IE88" s="78"/>
      <c r="IF88" s="78"/>
      <c r="IG88" s="78"/>
      <c r="IH88" s="78"/>
      <c r="II88" s="78"/>
      <c r="IJ88" s="78"/>
      <c r="IK88" s="78"/>
      <c r="IL88" s="78"/>
      <c r="IM88" s="78"/>
      <c r="IN88" s="78"/>
      <c r="IO88" s="78"/>
      <c r="IP88" s="78"/>
      <c r="IQ88" s="78"/>
      <c r="IR88" s="78"/>
      <c r="IS88" s="78"/>
      <c r="IT88" s="78"/>
      <c r="IU88" s="78"/>
    </row>
    <row r="89" spans="1:255" s="74" customFormat="1" ht="15" customHeight="1" x14ac:dyDescent="0.25">
      <c r="A89" s="76" t="s">
        <v>34</v>
      </c>
      <c r="B89" s="76" t="s">
        <v>67</v>
      </c>
      <c r="C89" s="76">
        <v>2025</v>
      </c>
      <c r="D89" s="76" t="s">
        <v>357</v>
      </c>
      <c r="E89" s="76">
        <v>2508110308</v>
      </c>
      <c r="F89" s="76" t="s">
        <v>443</v>
      </c>
      <c r="G89" s="77">
        <v>85</v>
      </c>
      <c r="H89" s="77">
        <v>2</v>
      </c>
      <c r="I89" s="77">
        <v>87</v>
      </c>
      <c r="J89" s="77">
        <v>78.42</v>
      </c>
      <c r="K89" s="77">
        <v>1</v>
      </c>
      <c r="L89" s="77">
        <v>79.42</v>
      </c>
      <c r="M89" s="77">
        <v>87.9</v>
      </c>
      <c r="N89" s="77">
        <v>0</v>
      </c>
      <c r="O89" s="77">
        <v>87.9</v>
      </c>
      <c r="P89" s="77">
        <v>0</v>
      </c>
      <c r="Q89" s="77">
        <v>0</v>
      </c>
      <c r="R89" s="77">
        <v>0</v>
      </c>
      <c r="S89" s="77">
        <v>45</v>
      </c>
      <c r="T89" s="77">
        <v>0</v>
      </c>
      <c r="U89" s="77">
        <v>45</v>
      </c>
      <c r="V89" s="77">
        <f t="shared" si="1"/>
        <v>74.91</v>
      </c>
      <c r="W89" s="76">
        <v>85</v>
      </c>
      <c r="X89" s="76">
        <v>77</v>
      </c>
      <c r="Y89" s="76" t="s">
        <v>36</v>
      </c>
      <c r="Z89" s="76">
        <v>122</v>
      </c>
      <c r="AA89" s="76"/>
      <c r="AB89" s="76"/>
      <c r="AC89" s="76"/>
      <c r="AD89" s="76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  <c r="CD89" s="78"/>
      <c r="CE89" s="78"/>
      <c r="CF89" s="78"/>
      <c r="CG89" s="78"/>
      <c r="CH89" s="78"/>
      <c r="CI89" s="78"/>
      <c r="CJ89" s="78"/>
      <c r="CK89" s="78"/>
      <c r="CL89" s="78"/>
      <c r="CM89" s="78"/>
      <c r="CN89" s="78"/>
      <c r="CO89" s="78"/>
      <c r="CP89" s="78"/>
      <c r="CQ89" s="78"/>
      <c r="CR89" s="78"/>
      <c r="CS89" s="78"/>
      <c r="CT89" s="78"/>
      <c r="CU89" s="78"/>
      <c r="CV89" s="78"/>
      <c r="CW89" s="78"/>
      <c r="CX89" s="78"/>
      <c r="CY89" s="78"/>
      <c r="CZ89" s="78"/>
      <c r="DA89" s="78"/>
      <c r="DB89" s="78"/>
      <c r="DC89" s="78"/>
      <c r="DD89" s="78"/>
      <c r="DE89" s="78"/>
      <c r="DF89" s="78"/>
      <c r="DG89" s="78"/>
      <c r="DH89" s="78"/>
      <c r="DI89" s="78"/>
      <c r="DJ89" s="78"/>
      <c r="DK89" s="78"/>
      <c r="DL89" s="78"/>
      <c r="DM89" s="78"/>
      <c r="DN89" s="78"/>
      <c r="DO89" s="78"/>
      <c r="DP89" s="78"/>
      <c r="DQ89" s="78"/>
      <c r="DR89" s="78"/>
      <c r="DS89" s="78"/>
      <c r="DT89" s="78"/>
      <c r="DU89" s="78"/>
      <c r="DV89" s="78"/>
      <c r="DW89" s="78"/>
      <c r="DX89" s="78"/>
      <c r="DY89" s="78"/>
      <c r="DZ89" s="78"/>
      <c r="EA89" s="78"/>
      <c r="EB89" s="78"/>
      <c r="EC89" s="78"/>
      <c r="ED89" s="78"/>
      <c r="EE89" s="78"/>
      <c r="EF89" s="78"/>
      <c r="EG89" s="78"/>
      <c r="EH89" s="78"/>
      <c r="EI89" s="78"/>
      <c r="EJ89" s="78"/>
      <c r="EK89" s="78"/>
      <c r="EL89" s="78"/>
      <c r="EM89" s="78"/>
      <c r="EN89" s="78"/>
      <c r="EO89" s="78"/>
      <c r="EP89" s="78"/>
      <c r="EQ89" s="78"/>
      <c r="ER89" s="78"/>
      <c r="ES89" s="78"/>
      <c r="ET89" s="78"/>
      <c r="EU89" s="78"/>
      <c r="EV89" s="78"/>
      <c r="EW89" s="78"/>
      <c r="EX89" s="78"/>
      <c r="EY89" s="78"/>
      <c r="EZ89" s="78"/>
      <c r="FA89" s="78"/>
      <c r="FB89" s="78"/>
      <c r="FC89" s="78"/>
      <c r="FD89" s="78"/>
      <c r="FE89" s="78"/>
      <c r="FF89" s="78"/>
      <c r="FG89" s="78"/>
      <c r="FH89" s="78"/>
      <c r="FI89" s="78"/>
      <c r="FJ89" s="78"/>
      <c r="FK89" s="78"/>
      <c r="FL89" s="78"/>
      <c r="FM89" s="78"/>
      <c r="FN89" s="78"/>
      <c r="FO89" s="78"/>
      <c r="FP89" s="78"/>
      <c r="FQ89" s="78"/>
      <c r="FR89" s="78"/>
      <c r="FS89" s="78"/>
      <c r="FT89" s="78"/>
      <c r="FU89" s="78"/>
      <c r="FV89" s="78"/>
      <c r="FW89" s="78"/>
      <c r="FX89" s="78"/>
      <c r="FY89" s="78"/>
      <c r="FZ89" s="78"/>
      <c r="GA89" s="78"/>
      <c r="GB89" s="78"/>
      <c r="GC89" s="78"/>
      <c r="GD89" s="78"/>
      <c r="GE89" s="78"/>
      <c r="GF89" s="78"/>
      <c r="GG89" s="78"/>
      <c r="GH89" s="78"/>
      <c r="GI89" s="78"/>
      <c r="GJ89" s="78"/>
      <c r="GK89" s="78"/>
      <c r="GL89" s="78"/>
      <c r="GM89" s="78"/>
      <c r="GN89" s="78"/>
      <c r="GO89" s="78"/>
      <c r="GP89" s="78"/>
      <c r="GQ89" s="78"/>
      <c r="GR89" s="78"/>
      <c r="GS89" s="78"/>
      <c r="GT89" s="78"/>
      <c r="GU89" s="78"/>
      <c r="GV89" s="78"/>
      <c r="GW89" s="78"/>
      <c r="GX89" s="78"/>
      <c r="GY89" s="78"/>
      <c r="GZ89" s="78"/>
      <c r="HA89" s="78"/>
      <c r="HB89" s="78"/>
      <c r="HC89" s="78"/>
      <c r="HD89" s="78"/>
      <c r="HE89" s="78"/>
      <c r="HF89" s="78"/>
      <c r="HG89" s="78"/>
      <c r="HH89" s="78"/>
      <c r="HI89" s="78"/>
      <c r="HJ89" s="78"/>
      <c r="HK89" s="78"/>
      <c r="HL89" s="78"/>
      <c r="HM89" s="78"/>
      <c r="HN89" s="78"/>
      <c r="HO89" s="78"/>
      <c r="HP89" s="78"/>
      <c r="HQ89" s="78"/>
      <c r="HR89" s="78"/>
      <c r="HS89" s="78"/>
      <c r="HT89" s="78"/>
      <c r="HU89" s="78"/>
      <c r="HV89" s="78"/>
      <c r="HW89" s="78"/>
      <c r="HX89" s="78"/>
      <c r="HY89" s="78"/>
      <c r="HZ89" s="78"/>
      <c r="IA89" s="78"/>
      <c r="IB89" s="78"/>
      <c r="IC89" s="78"/>
      <c r="ID89" s="78"/>
      <c r="IE89" s="78"/>
      <c r="IF89" s="78"/>
      <c r="IG89" s="78"/>
      <c r="IH89" s="78"/>
      <c r="II89" s="78"/>
      <c r="IJ89" s="78"/>
      <c r="IK89" s="78"/>
      <c r="IL89" s="78"/>
      <c r="IM89" s="78"/>
      <c r="IN89" s="78"/>
      <c r="IO89" s="78"/>
      <c r="IP89" s="78"/>
      <c r="IQ89" s="78"/>
      <c r="IR89" s="78"/>
      <c r="IS89" s="78"/>
      <c r="IT89" s="78"/>
      <c r="IU89" s="78"/>
    </row>
    <row r="90" spans="1:255" s="74" customFormat="1" ht="15" customHeight="1" x14ac:dyDescent="0.25">
      <c r="A90" s="76" t="s">
        <v>34</v>
      </c>
      <c r="B90" s="76" t="s">
        <v>67</v>
      </c>
      <c r="C90" s="76">
        <v>2025</v>
      </c>
      <c r="D90" s="76" t="s">
        <v>357</v>
      </c>
      <c r="E90" s="76">
        <v>2508110303</v>
      </c>
      <c r="F90" s="76" t="s">
        <v>444</v>
      </c>
      <c r="G90" s="77">
        <v>86.075000000000003</v>
      </c>
      <c r="H90" s="77">
        <v>2</v>
      </c>
      <c r="I90" s="77">
        <v>88.075000000000003</v>
      </c>
      <c r="J90" s="77">
        <v>79.58</v>
      </c>
      <c r="K90" s="77">
        <v>1</v>
      </c>
      <c r="L90" s="77">
        <v>80.58</v>
      </c>
      <c r="M90" s="77">
        <v>65.849999999999994</v>
      </c>
      <c r="N90" s="77">
        <v>0</v>
      </c>
      <c r="O90" s="77">
        <v>65.849999999999994</v>
      </c>
      <c r="P90" s="77">
        <v>0</v>
      </c>
      <c r="Q90" s="77">
        <v>0</v>
      </c>
      <c r="R90" s="77">
        <v>0</v>
      </c>
      <c r="S90" s="77">
        <v>45</v>
      </c>
      <c r="T90" s="77">
        <v>0</v>
      </c>
      <c r="U90" s="77">
        <v>45</v>
      </c>
      <c r="V90" s="77">
        <f t="shared" si="1"/>
        <v>74.784999999999997</v>
      </c>
      <c r="W90" s="76">
        <v>86</v>
      </c>
      <c r="X90" s="76">
        <v>71</v>
      </c>
      <c r="Y90" s="82" t="s">
        <v>57</v>
      </c>
      <c r="Z90" s="76">
        <v>122</v>
      </c>
      <c r="AA90" s="37" t="s">
        <v>52</v>
      </c>
      <c r="AB90" s="76"/>
      <c r="AC90" s="76"/>
      <c r="AD90" s="76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  <c r="CD90" s="78"/>
      <c r="CE90" s="78"/>
      <c r="CF90" s="78"/>
      <c r="CG90" s="78"/>
      <c r="CH90" s="78"/>
      <c r="CI90" s="78"/>
      <c r="CJ90" s="78"/>
      <c r="CK90" s="78"/>
      <c r="CL90" s="78"/>
      <c r="CM90" s="78"/>
      <c r="CN90" s="78"/>
      <c r="CO90" s="78"/>
      <c r="CP90" s="78"/>
      <c r="CQ90" s="78"/>
      <c r="CR90" s="78"/>
      <c r="CS90" s="78"/>
      <c r="CT90" s="78"/>
      <c r="CU90" s="78"/>
      <c r="CV90" s="78"/>
      <c r="CW90" s="78"/>
      <c r="CX90" s="78"/>
      <c r="CY90" s="78"/>
      <c r="CZ90" s="78"/>
      <c r="DA90" s="78"/>
      <c r="DB90" s="78"/>
      <c r="DC90" s="78"/>
      <c r="DD90" s="78"/>
      <c r="DE90" s="78"/>
      <c r="DF90" s="78"/>
      <c r="DG90" s="78"/>
      <c r="DH90" s="78"/>
      <c r="DI90" s="78"/>
      <c r="DJ90" s="78"/>
      <c r="DK90" s="78"/>
      <c r="DL90" s="78"/>
      <c r="DM90" s="78"/>
      <c r="DN90" s="78"/>
      <c r="DO90" s="78"/>
      <c r="DP90" s="78"/>
      <c r="DQ90" s="78"/>
      <c r="DR90" s="78"/>
      <c r="DS90" s="78"/>
      <c r="DT90" s="78"/>
      <c r="DU90" s="78"/>
      <c r="DV90" s="78"/>
      <c r="DW90" s="78"/>
      <c r="DX90" s="78"/>
      <c r="DY90" s="78"/>
      <c r="DZ90" s="78"/>
      <c r="EA90" s="78"/>
      <c r="EB90" s="78"/>
      <c r="EC90" s="78"/>
      <c r="ED90" s="78"/>
      <c r="EE90" s="78"/>
      <c r="EF90" s="78"/>
      <c r="EG90" s="78"/>
      <c r="EH90" s="78"/>
      <c r="EI90" s="78"/>
      <c r="EJ90" s="78"/>
      <c r="EK90" s="78"/>
      <c r="EL90" s="78"/>
      <c r="EM90" s="78"/>
      <c r="EN90" s="78"/>
      <c r="EO90" s="78"/>
      <c r="EP90" s="78"/>
      <c r="EQ90" s="78"/>
      <c r="ER90" s="78"/>
      <c r="ES90" s="78"/>
      <c r="ET90" s="78"/>
      <c r="EU90" s="78"/>
      <c r="EV90" s="78"/>
      <c r="EW90" s="78"/>
      <c r="EX90" s="78"/>
      <c r="EY90" s="78"/>
      <c r="EZ90" s="78"/>
      <c r="FA90" s="78"/>
      <c r="FB90" s="78"/>
      <c r="FC90" s="78"/>
      <c r="FD90" s="78"/>
      <c r="FE90" s="78"/>
      <c r="FF90" s="78"/>
      <c r="FG90" s="78"/>
      <c r="FH90" s="78"/>
      <c r="FI90" s="78"/>
      <c r="FJ90" s="78"/>
      <c r="FK90" s="78"/>
      <c r="FL90" s="78"/>
      <c r="FM90" s="78"/>
      <c r="FN90" s="78"/>
      <c r="FO90" s="78"/>
      <c r="FP90" s="78"/>
      <c r="FQ90" s="78"/>
      <c r="FR90" s="78"/>
      <c r="FS90" s="78"/>
      <c r="FT90" s="78"/>
      <c r="FU90" s="78"/>
      <c r="FV90" s="78"/>
      <c r="FW90" s="78"/>
      <c r="FX90" s="78"/>
      <c r="FY90" s="78"/>
      <c r="FZ90" s="78"/>
      <c r="GA90" s="78"/>
      <c r="GB90" s="78"/>
      <c r="GC90" s="78"/>
      <c r="GD90" s="78"/>
      <c r="GE90" s="78"/>
      <c r="GF90" s="78"/>
      <c r="GG90" s="78"/>
      <c r="GH90" s="78"/>
      <c r="GI90" s="78"/>
      <c r="GJ90" s="78"/>
      <c r="GK90" s="78"/>
      <c r="GL90" s="78"/>
      <c r="GM90" s="78"/>
      <c r="GN90" s="78"/>
      <c r="GO90" s="78"/>
      <c r="GP90" s="78"/>
      <c r="GQ90" s="78"/>
      <c r="GR90" s="78"/>
      <c r="GS90" s="78"/>
      <c r="GT90" s="78"/>
      <c r="GU90" s="78"/>
      <c r="GV90" s="78"/>
      <c r="GW90" s="78"/>
      <c r="GX90" s="78"/>
      <c r="GY90" s="78"/>
      <c r="GZ90" s="78"/>
      <c r="HA90" s="78"/>
      <c r="HB90" s="78"/>
      <c r="HC90" s="78"/>
      <c r="HD90" s="78"/>
      <c r="HE90" s="78"/>
      <c r="HF90" s="78"/>
      <c r="HG90" s="78"/>
      <c r="HH90" s="78"/>
      <c r="HI90" s="78"/>
      <c r="HJ90" s="78"/>
      <c r="HK90" s="78"/>
      <c r="HL90" s="78"/>
      <c r="HM90" s="78"/>
      <c r="HN90" s="78"/>
      <c r="HO90" s="78"/>
      <c r="HP90" s="78"/>
      <c r="HQ90" s="78"/>
      <c r="HR90" s="78"/>
      <c r="HS90" s="78"/>
      <c r="HT90" s="78"/>
      <c r="HU90" s="78"/>
      <c r="HV90" s="78"/>
      <c r="HW90" s="78"/>
      <c r="HX90" s="78"/>
      <c r="HY90" s="78"/>
      <c r="HZ90" s="78"/>
      <c r="IA90" s="78"/>
      <c r="IB90" s="78"/>
      <c r="IC90" s="78"/>
      <c r="ID90" s="78"/>
      <c r="IE90" s="78"/>
      <c r="IF90" s="78"/>
      <c r="IG90" s="78"/>
      <c r="IH90" s="78"/>
      <c r="II90" s="78"/>
      <c r="IJ90" s="78"/>
      <c r="IK90" s="78"/>
      <c r="IL90" s="78"/>
      <c r="IM90" s="78"/>
      <c r="IN90" s="78"/>
      <c r="IO90" s="78"/>
      <c r="IP90" s="78"/>
      <c r="IQ90" s="78"/>
      <c r="IR90" s="78"/>
      <c r="IS90" s="78"/>
      <c r="IT90" s="78"/>
      <c r="IU90" s="78"/>
    </row>
    <row r="91" spans="1:255" s="74" customFormat="1" ht="15" customHeight="1" x14ac:dyDescent="0.25">
      <c r="A91" s="76" t="s">
        <v>34</v>
      </c>
      <c r="B91" s="76" t="s">
        <v>67</v>
      </c>
      <c r="C91" s="76">
        <v>2025</v>
      </c>
      <c r="D91" s="76" t="s">
        <v>357</v>
      </c>
      <c r="E91" s="76">
        <v>2508110305</v>
      </c>
      <c r="F91" s="76" t="s">
        <v>445</v>
      </c>
      <c r="G91" s="77">
        <v>85.78</v>
      </c>
      <c r="H91" s="77">
        <v>2</v>
      </c>
      <c r="I91" s="77">
        <v>87.78</v>
      </c>
      <c r="J91" s="77">
        <v>80.400000000000006</v>
      </c>
      <c r="K91" s="77">
        <v>0</v>
      </c>
      <c r="L91" s="77">
        <v>80.400000000000006</v>
      </c>
      <c r="M91" s="77">
        <v>66.95</v>
      </c>
      <c r="N91" s="77">
        <v>0</v>
      </c>
      <c r="O91" s="77">
        <v>66.95</v>
      </c>
      <c r="P91" s="77">
        <v>0</v>
      </c>
      <c r="Q91" s="77">
        <v>0</v>
      </c>
      <c r="R91" s="77">
        <v>0</v>
      </c>
      <c r="S91" s="77">
        <v>45</v>
      </c>
      <c r="T91" s="77">
        <v>0</v>
      </c>
      <c r="U91" s="77">
        <v>45</v>
      </c>
      <c r="V91" s="77">
        <f t="shared" si="1"/>
        <v>74.6755</v>
      </c>
      <c r="W91" s="76">
        <v>87</v>
      </c>
      <c r="X91" s="76">
        <v>64</v>
      </c>
      <c r="Y91" s="76" t="s">
        <v>36</v>
      </c>
      <c r="Z91" s="76">
        <v>122</v>
      </c>
      <c r="AA91" s="76"/>
      <c r="AB91" s="76"/>
      <c r="AC91" s="76"/>
      <c r="AD91" s="76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  <c r="CD91" s="78"/>
      <c r="CE91" s="78"/>
      <c r="CF91" s="78"/>
      <c r="CG91" s="78"/>
      <c r="CH91" s="78"/>
      <c r="CI91" s="78"/>
      <c r="CJ91" s="78"/>
      <c r="CK91" s="78"/>
      <c r="CL91" s="78"/>
      <c r="CM91" s="78"/>
      <c r="CN91" s="78"/>
      <c r="CO91" s="78"/>
      <c r="CP91" s="78"/>
      <c r="CQ91" s="78"/>
      <c r="CR91" s="78"/>
      <c r="CS91" s="78"/>
      <c r="CT91" s="78"/>
      <c r="CU91" s="78"/>
      <c r="CV91" s="78"/>
      <c r="CW91" s="78"/>
      <c r="CX91" s="78"/>
      <c r="CY91" s="78"/>
      <c r="CZ91" s="78"/>
      <c r="DA91" s="78"/>
      <c r="DB91" s="78"/>
      <c r="DC91" s="78"/>
      <c r="DD91" s="78"/>
      <c r="DE91" s="78"/>
      <c r="DF91" s="78"/>
      <c r="DG91" s="78"/>
      <c r="DH91" s="78"/>
      <c r="DI91" s="78"/>
      <c r="DJ91" s="78"/>
      <c r="DK91" s="78"/>
      <c r="DL91" s="78"/>
      <c r="DM91" s="78"/>
      <c r="DN91" s="78"/>
      <c r="DO91" s="78"/>
      <c r="DP91" s="78"/>
      <c r="DQ91" s="78"/>
      <c r="DR91" s="78"/>
      <c r="DS91" s="78"/>
      <c r="DT91" s="78"/>
      <c r="DU91" s="78"/>
      <c r="DV91" s="78"/>
      <c r="DW91" s="78"/>
      <c r="DX91" s="78"/>
      <c r="DY91" s="78"/>
      <c r="DZ91" s="78"/>
      <c r="EA91" s="78"/>
      <c r="EB91" s="78"/>
      <c r="EC91" s="78"/>
      <c r="ED91" s="78"/>
      <c r="EE91" s="78"/>
      <c r="EF91" s="78"/>
      <c r="EG91" s="78"/>
      <c r="EH91" s="78"/>
      <c r="EI91" s="78"/>
      <c r="EJ91" s="78"/>
      <c r="EK91" s="78"/>
      <c r="EL91" s="78"/>
      <c r="EM91" s="78"/>
      <c r="EN91" s="78"/>
      <c r="EO91" s="78"/>
      <c r="EP91" s="78"/>
      <c r="EQ91" s="78"/>
      <c r="ER91" s="78"/>
      <c r="ES91" s="78"/>
      <c r="ET91" s="78"/>
      <c r="EU91" s="78"/>
      <c r="EV91" s="78"/>
      <c r="EW91" s="78"/>
      <c r="EX91" s="78"/>
      <c r="EY91" s="78"/>
      <c r="EZ91" s="78"/>
      <c r="FA91" s="78"/>
      <c r="FB91" s="78"/>
      <c r="FC91" s="78"/>
      <c r="FD91" s="78"/>
      <c r="FE91" s="78"/>
      <c r="FF91" s="78"/>
      <c r="FG91" s="78"/>
      <c r="FH91" s="78"/>
      <c r="FI91" s="78"/>
      <c r="FJ91" s="78"/>
      <c r="FK91" s="78"/>
      <c r="FL91" s="78"/>
      <c r="FM91" s="78"/>
      <c r="FN91" s="78"/>
      <c r="FO91" s="78"/>
      <c r="FP91" s="78"/>
      <c r="FQ91" s="78"/>
      <c r="FR91" s="78"/>
      <c r="FS91" s="78"/>
      <c r="FT91" s="78"/>
      <c r="FU91" s="78"/>
      <c r="FV91" s="78"/>
      <c r="FW91" s="78"/>
      <c r="FX91" s="78"/>
      <c r="FY91" s="78"/>
      <c r="FZ91" s="78"/>
      <c r="GA91" s="78"/>
      <c r="GB91" s="78"/>
      <c r="GC91" s="78"/>
      <c r="GD91" s="78"/>
      <c r="GE91" s="78"/>
      <c r="GF91" s="78"/>
      <c r="GG91" s="78"/>
      <c r="GH91" s="78"/>
      <c r="GI91" s="78"/>
      <c r="GJ91" s="78"/>
      <c r="GK91" s="78"/>
      <c r="GL91" s="78"/>
      <c r="GM91" s="78"/>
      <c r="GN91" s="78"/>
      <c r="GO91" s="78"/>
      <c r="GP91" s="78"/>
      <c r="GQ91" s="78"/>
      <c r="GR91" s="78"/>
      <c r="GS91" s="78"/>
      <c r="GT91" s="78"/>
      <c r="GU91" s="78"/>
      <c r="GV91" s="78"/>
      <c r="GW91" s="78"/>
      <c r="GX91" s="78"/>
      <c r="GY91" s="78"/>
      <c r="GZ91" s="78"/>
      <c r="HA91" s="78"/>
      <c r="HB91" s="78"/>
      <c r="HC91" s="78"/>
      <c r="HD91" s="78"/>
      <c r="HE91" s="78"/>
      <c r="HF91" s="78"/>
      <c r="HG91" s="78"/>
      <c r="HH91" s="78"/>
      <c r="HI91" s="78"/>
      <c r="HJ91" s="78"/>
      <c r="HK91" s="78"/>
      <c r="HL91" s="78"/>
      <c r="HM91" s="78"/>
      <c r="HN91" s="78"/>
      <c r="HO91" s="78"/>
      <c r="HP91" s="78"/>
      <c r="HQ91" s="78"/>
      <c r="HR91" s="78"/>
      <c r="HS91" s="78"/>
      <c r="HT91" s="78"/>
      <c r="HU91" s="78"/>
      <c r="HV91" s="78"/>
      <c r="HW91" s="78"/>
      <c r="HX91" s="78"/>
      <c r="HY91" s="78"/>
      <c r="HZ91" s="78"/>
      <c r="IA91" s="78"/>
      <c r="IB91" s="78"/>
      <c r="IC91" s="78"/>
      <c r="ID91" s="78"/>
      <c r="IE91" s="78"/>
      <c r="IF91" s="78"/>
      <c r="IG91" s="78"/>
      <c r="IH91" s="78"/>
      <c r="II91" s="78"/>
      <c r="IJ91" s="78"/>
      <c r="IK91" s="78"/>
      <c r="IL91" s="78"/>
      <c r="IM91" s="78"/>
      <c r="IN91" s="78"/>
      <c r="IO91" s="78"/>
      <c r="IP91" s="78"/>
      <c r="IQ91" s="78"/>
      <c r="IR91" s="78"/>
      <c r="IS91" s="78"/>
      <c r="IT91" s="78"/>
      <c r="IU91" s="78"/>
    </row>
    <row r="92" spans="1:255" s="74" customFormat="1" ht="15" customHeight="1" x14ac:dyDescent="0.25">
      <c r="A92" s="76" t="s">
        <v>34</v>
      </c>
      <c r="B92" s="76" t="s">
        <v>67</v>
      </c>
      <c r="C92" s="76">
        <v>2025</v>
      </c>
      <c r="D92" s="76" t="s">
        <v>357</v>
      </c>
      <c r="E92" s="76">
        <v>2508110290</v>
      </c>
      <c r="F92" s="76" t="s">
        <v>446</v>
      </c>
      <c r="G92" s="77">
        <v>85.75</v>
      </c>
      <c r="H92" s="77">
        <v>2</v>
      </c>
      <c r="I92" s="77">
        <v>87.75</v>
      </c>
      <c r="J92" s="77">
        <v>76.400000000000006</v>
      </c>
      <c r="K92" s="77">
        <v>0</v>
      </c>
      <c r="L92" s="77">
        <v>76.400000000000006</v>
      </c>
      <c r="M92" s="77">
        <v>68.25</v>
      </c>
      <c r="N92" s="77">
        <v>0</v>
      </c>
      <c r="O92" s="77">
        <v>68.25</v>
      </c>
      <c r="P92" s="77">
        <v>57</v>
      </c>
      <c r="Q92" s="77">
        <v>0</v>
      </c>
      <c r="R92" s="77">
        <v>57</v>
      </c>
      <c r="S92" s="77">
        <v>45</v>
      </c>
      <c r="T92" s="77">
        <v>0</v>
      </c>
      <c r="U92" s="77">
        <v>45</v>
      </c>
      <c r="V92" s="77">
        <f t="shared" si="1"/>
        <v>74.587500000000006</v>
      </c>
      <c r="W92" s="76">
        <v>88</v>
      </c>
      <c r="X92" s="76">
        <v>94</v>
      </c>
      <c r="Y92" s="82" t="s">
        <v>57</v>
      </c>
      <c r="Z92" s="76">
        <v>122</v>
      </c>
      <c r="AA92" s="37" t="s">
        <v>52</v>
      </c>
      <c r="AB92" s="76"/>
      <c r="AC92" s="76"/>
      <c r="AD92" s="76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  <c r="CD92" s="78"/>
      <c r="CE92" s="78"/>
      <c r="CF92" s="78"/>
      <c r="CG92" s="78"/>
      <c r="CH92" s="78"/>
      <c r="CI92" s="78"/>
      <c r="CJ92" s="78"/>
      <c r="CK92" s="78"/>
      <c r="CL92" s="78"/>
      <c r="CM92" s="78"/>
      <c r="CN92" s="78"/>
      <c r="CO92" s="78"/>
      <c r="CP92" s="78"/>
      <c r="CQ92" s="78"/>
      <c r="CR92" s="78"/>
      <c r="CS92" s="78"/>
      <c r="CT92" s="78"/>
      <c r="CU92" s="78"/>
      <c r="CV92" s="78"/>
      <c r="CW92" s="78"/>
      <c r="CX92" s="78"/>
      <c r="CY92" s="78"/>
      <c r="CZ92" s="78"/>
      <c r="DA92" s="78"/>
      <c r="DB92" s="78"/>
      <c r="DC92" s="78"/>
      <c r="DD92" s="78"/>
      <c r="DE92" s="78"/>
      <c r="DF92" s="78"/>
      <c r="DG92" s="78"/>
      <c r="DH92" s="78"/>
      <c r="DI92" s="78"/>
      <c r="DJ92" s="78"/>
      <c r="DK92" s="78"/>
      <c r="DL92" s="78"/>
      <c r="DM92" s="78"/>
      <c r="DN92" s="78"/>
      <c r="DO92" s="78"/>
      <c r="DP92" s="78"/>
      <c r="DQ92" s="78"/>
      <c r="DR92" s="78"/>
      <c r="DS92" s="78"/>
      <c r="DT92" s="78"/>
      <c r="DU92" s="78"/>
      <c r="DV92" s="78"/>
      <c r="DW92" s="78"/>
      <c r="DX92" s="78"/>
      <c r="DY92" s="78"/>
      <c r="DZ92" s="78"/>
      <c r="EA92" s="78"/>
      <c r="EB92" s="78"/>
      <c r="EC92" s="78"/>
      <c r="ED92" s="78"/>
      <c r="EE92" s="78"/>
      <c r="EF92" s="78"/>
      <c r="EG92" s="78"/>
      <c r="EH92" s="78"/>
      <c r="EI92" s="78"/>
      <c r="EJ92" s="78"/>
      <c r="EK92" s="78"/>
      <c r="EL92" s="78"/>
      <c r="EM92" s="78"/>
      <c r="EN92" s="78"/>
      <c r="EO92" s="78"/>
      <c r="EP92" s="78"/>
      <c r="EQ92" s="78"/>
      <c r="ER92" s="78"/>
      <c r="ES92" s="78"/>
      <c r="ET92" s="78"/>
      <c r="EU92" s="78"/>
      <c r="EV92" s="78"/>
      <c r="EW92" s="78"/>
      <c r="EX92" s="78"/>
      <c r="EY92" s="78"/>
      <c r="EZ92" s="78"/>
      <c r="FA92" s="78"/>
      <c r="FB92" s="78"/>
      <c r="FC92" s="78"/>
      <c r="FD92" s="78"/>
      <c r="FE92" s="78"/>
      <c r="FF92" s="78"/>
      <c r="FG92" s="78"/>
      <c r="FH92" s="78"/>
      <c r="FI92" s="78"/>
      <c r="FJ92" s="78"/>
      <c r="FK92" s="78"/>
      <c r="FL92" s="78"/>
      <c r="FM92" s="78"/>
      <c r="FN92" s="78"/>
      <c r="FO92" s="78"/>
      <c r="FP92" s="78"/>
      <c r="FQ92" s="78"/>
      <c r="FR92" s="78"/>
      <c r="FS92" s="78"/>
      <c r="FT92" s="78"/>
      <c r="FU92" s="78"/>
      <c r="FV92" s="78"/>
      <c r="FW92" s="78"/>
      <c r="FX92" s="78"/>
      <c r="FY92" s="78"/>
      <c r="FZ92" s="78"/>
      <c r="GA92" s="78"/>
      <c r="GB92" s="78"/>
      <c r="GC92" s="78"/>
      <c r="GD92" s="78"/>
      <c r="GE92" s="78"/>
      <c r="GF92" s="78"/>
      <c r="GG92" s="78"/>
      <c r="GH92" s="78"/>
      <c r="GI92" s="78"/>
      <c r="GJ92" s="78"/>
      <c r="GK92" s="78"/>
      <c r="GL92" s="78"/>
      <c r="GM92" s="78"/>
      <c r="GN92" s="78"/>
      <c r="GO92" s="78"/>
      <c r="GP92" s="78"/>
      <c r="GQ92" s="78"/>
      <c r="GR92" s="78"/>
      <c r="GS92" s="78"/>
      <c r="GT92" s="78"/>
      <c r="GU92" s="78"/>
      <c r="GV92" s="78"/>
      <c r="GW92" s="78"/>
      <c r="GX92" s="78"/>
      <c r="GY92" s="78"/>
      <c r="GZ92" s="78"/>
      <c r="HA92" s="78"/>
      <c r="HB92" s="78"/>
      <c r="HC92" s="78"/>
      <c r="HD92" s="78"/>
      <c r="HE92" s="78"/>
      <c r="HF92" s="78"/>
      <c r="HG92" s="78"/>
      <c r="HH92" s="78"/>
      <c r="HI92" s="78"/>
      <c r="HJ92" s="78"/>
      <c r="HK92" s="78"/>
      <c r="HL92" s="78"/>
      <c r="HM92" s="78"/>
      <c r="HN92" s="78"/>
      <c r="HO92" s="78"/>
      <c r="HP92" s="78"/>
      <c r="HQ92" s="78"/>
      <c r="HR92" s="78"/>
      <c r="HS92" s="78"/>
      <c r="HT92" s="78"/>
      <c r="HU92" s="78"/>
      <c r="HV92" s="78"/>
      <c r="HW92" s="78"/>
      <c r="HX92" s="78"/>
      <c r="HY92" s="78"/>
      <c r="HZ92" s="78"/>
      <c r="IA92" s="78"/>
      <c r="IB92" s="78"/>
      <c r="IC92" s="78"/>
      <c r="ID92" s="78"/>
      <c r="IE92" s="78"/>
      <c r="IF92" s="78"/>
      <c r="IG92" s="78"/>
      <c r="IH92" s="78"/>
      <c r="II92" s="78"/>
      <c r="IJ92" s="78"/>
      <c r="IK92" s="78"/>
      <c r="IL92" s="78"/>
      <c r="IM92" s="78"/>
      <c r="IN92" s="78"/>
      <c r="IO92" s="78"/>
      <c r="IP92" s="78"/>
      <c r="IQ92" s="78"/>
      <c r="IR92" s="78"/>
      <c r="IS92" s="78"/>
      <c r="IT92" s="78"/>
      <c r="IU92" s="78"/>
    </row>
    <row r="93" spans="1:255" s="74" customFormat="1" ht="15" customHeight="1" x14ac:dyDescent="0.25">
      <c r="A93" s="76" t="s">
        <v>34</v>
      </c>
      <c r="B93" s="76" t="s">
        <v>67</v>
      </c>
      <c r="C93" s="76">
        <v>2025</v>
      </c>
      <c r="D93" s="36" t="s">
        <v>359</v>
      </c>
      <c r="E93" s="76">
        <v>2521110272</v>
      </c>
      <c r="F93" s="76" t="s">
        <v>447</v>
      </c>
      <c r="G93" s="77">
        <v>68</v>
      </c>
      <c r="H93" s="77">
        <v>0</v>
      </c>
      <c r="I93" s="77">
        <v>68</v>
      </c>
      <c r="J93" s="77">
        <v>83.13</v>
      </c>
      <c r="K93" s="77">
        <v>0</v>
      </c>
      <c r="L93" s="77">
        <v>83.13</v>
      </c>
      <c r="M93" s="77">
        <v>75.3</v>
      </c>
      <c r="N93" s="77">
        <v>0</v>
      </c>
      <c r="O93" s="77">
        <v>75.3</v>
      </c>
      <c r="P93" s="77">
        <v>0</v>
      </c>
      <c r="Q93" s="77">
        <v>0</v>
      </c>
      <c r="R93" s="77">
        <v>0</v>
      </c>
      <c r="S93" s="77">
        <v>30</v>
      </c>
      <c r="T93" s="77">
        <v>0</v>
      </c>
      <c r="U93" s="77">
        <v>30</v>
      </c>
      <c r="V93" s="77">
        <f t="shared" si="1"/>
        <v>74.412499999999994</v>
      </c>
      <c r="W93" s="76">
        <v>89</v>
      </c>
      <c r="X93" s="76">
        <v>52</v>
      </c>
      <c r="Y93" s="76" t="s">
        <v>36</v>
      </c>
      <c r="Z93" s="76">
        <v>122</v>
      </c>
      <c r="AA93" s="76"/>
      <c r="AB93" s="76"/>
      <c r="AC93" s="76"/>
      <c r="AD93" s="76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  <c r="CD93" s="78"/>
      <c r="CE93" s="78"/>
      <c r="CF93" s="78"/>
      <c r="CG93" s="78"/>
      <c r="CH93" s="78"/>
      <c r="CI93" s="78"/>
      <c r="CJ93" s="78"/>
      <c r="CK93" s="78"/>
      <c r="CL93" s="78"/>
      <c r="CM93" s="78"/>
      <c r="CN93" s="78"/>
      <c r="CO93" s="78"/>
      <c r="CP93" s="78"/>
      <c r="CQ93" s="78"/>
      <c r="CR93" s="78"/>
      <c r="CS93" s="78"/>
      <c r="CT93" s="78"/>
      <c r="CU93" s="78"/>
      <c r="CV93" s="78"/>
      <c r="CW93" s="78"/>
      <c r="CX93" s="78"/>
      <c r="CY93" s="78"/>
      <c r="CZ93" s="78"/>
      <c r="DA93" s="78"/>
      <c r="DB93" s="78"/>
      <c r="DC93" s="78"/>
      <c r="DD93" s="78"/>
      <c r="DE93" s="78"/>
      <c r="DF93" s="78"/>
      <c r="DG93" s="78"/>
      <c r="DH93" s="78"/>
      <c r="DI93" s="78"/>
      <c r="DJ93" s="78"/>
      <c r="DK93" s="78"/>
      <c r="DL93" s="78"/>
      <c r="DM93" s="78"/>
      <c r="DN93" s="78"/>
      <c r="DO93" s="78"/>
      <c r="DP93" s="78"/>
      <c r="DQ93" s="78"/>
      <c r="DR93" s="78"/>
      <c r="DS93" s="78"/>
      <c r="DT93" s="78"/>
      <c r="DU93" s="78"/>
      <c r="DV93" s="78"/>
      <c r="DW93" s="78"/>
      <c r="DX93" s="78"/>
      <c r="DY93" s="78"/>
      <c r="DZ93" s="78"/>
      <c r="EA93" s="78"/>
      <c r="EB93" s="78"/>
      <c r="EC93" s="78"/>
      <c r="ED93" s="78"/>
      <c r="EE93" s="78"/>
      <c r="EF93" s="78"/>
      <c r="EG93" s="78"/>
      <c r="EH93" s="78"/>
      <c r="EI93" s="78"/>
      <c r="EJ93" s="78"/>
      <c r="EK93" s="78"/>
      <c r="EL93" s="78"/>
      <c r="EM93" s="78"/>
      <c r="EN93" s="78"/>
      <c r="EO93" s="78"/>
      <c r="EP93" s="78"/>
      <c r="EQ93" s="78"/>
      <c r="ER93" s="78"/>
      <c r="ES93" s="78"/>
      <c r="ET93" s="78"/>
      <c r="EU93" s="78"/>
      <c r="EV93" s="78"/>
      <c r="EW93" s="78"/>
      <c r="EX93" s="78"/>
      <c r="EY93" s="78"/>
      <c r="EZ93" s="78"/>
      <c r="FA93" s="78"/>
      <c r="FB93" s="78"/>
      <c r="FC93" s="78"/>
      <c r="FD93" s="78"/>
      <c r="FE93" s="78"/>
      <c r="FF93" s="78"/>
      <c r="FG93" s="78"/>
      <c r="FH93" s="78"/>
      <c r="FI93" s="78"/>
      <c r="FJ93" s="78"/>
      <c r="FK93" s="78"/>
      <c r="FL93" s="78"/>
      <c r="FM93" s="78"/>
      <c r="FN93" s="78"/>
      <c r="FO93" s="78"/>
      <c r="FP93" s="78"/>
      <c r="FQ93" s="78"/>
      <c r="FR93" s="78"/>
      <c r="FS93" s="78"/>
      <c r="FT93" s="78"/>
      <c r="FU93" s="78"/>
      <c r="FV93" s="78"/>
      <c r="FW93" s="78"/>
      <c r="FX93" s="78"/>
      <c r="FY93" s="78"/>
      <c r="FZ93" s="78"/>
      <c r="GA93" s="78"/>
      <c r="GB93" s="78"/>
      <c r="GC93" s="78"/>
      <c r="GD93" s="78"/>
      <c r="GE93" s="78"/>
      <c r="GF93" s="78"/>
      <c r="GG93" s="78"/>
      <c r="GH93" s="78"/>
      <c r="GI93" s="78"/>
      <c r="GJ93" s="78"/>
      <c r="GK93" s="78"/>
      <c r="GL93" s="78"/>
      <c r="GM93" s="78"/>
      <c r="GN93" s="78"/>
      <c r="GO93" s="78"/>
      <c r="GP93" s="78"/>
      <c r="GQ93" s="78"/>
      <c r="GR93" s="78"/>
      <c r="GS93" s="78"/>
      <c r="GT93" s="78"/>
      <c r="GU93" s="78"/>
      <c r="GV93" s="78"/>
      <c r="GW93" s="78"/>
      <c r="GX93" s="78"/>
      <c r="GY93" s="78"/>
      <c r="GZ93" s="78"/>
      <c r="HA93" s="78"/>
      <c r="HB93" s="78"/>
      <c r="HC93" s="78"/>
      <c r="HD93" s="78"/>
      <c r="HE93" s="78"/>
      <c r="HF93" s="78"/>
      <c r="HG93" s="78"/>
      <c r="HH93" s="78"/>
      <c r="HI93" s="78"/>
      <c r="HJ93" s="78"/>
      <c r="HK93" s="78"/>
      <c r="HL93" s="78"/>
      <c r="HM93" s="78"/>
      <c r="HN93" s="78"/>
      <c r="HO93" s="78"/>
      <c r="HP93" s="78"/>
      <c r="HQ93" s="78"/>
      <c r="HR93" s="78"/>
      <c r="HS93" s="78"/>
      <c r="HT93" s="78"/>
      <c r="HU93" s="78"/>
      <c r="HV93" s="78"/>
      <c r="HW93" s="78"/>
      <c r="HX93" s="78"/>
      <c r="HY93" s="78"/>
      <c r="HZ93" s="78"/>
      <c r="IA93" s="78"/>
      <c r="IB93" s="78"/>
      <c r="IC93" s="78"/>
      <c r="ID93" s="78"/>
      <c r="IE93" s="78"/>
      <c r="IF93" s="78"/>
      <c r="IG93" s="78"/>
      <c r="IH93" s="78"/>
      <c r="II93" s="78"/>
      <c r="IJ93" s="78"/>
      <c r="IK93" s="78"/>
      <c r="IL93" s="78"/>
      <c r="IM93" s="78"/>
      <c r="IN93" s="78"/>
      <c r="IO93" s="78"/>
      <c r="IP93" s="78"/>
      <c r="IQ93" s="78"/>
      <c r="IR93" s="78"/>
      <c r="IS93" s="78"/>
      <c r="IT93" s="78"/>
      <c r="IU93" s="78"/>
    </row>
    <row r="94" spans="1:255" s="74" customFormat="1" ht="15" customHeight="1" x14ac:dyDescent="0.25">
      <c r="A94" s="76" t="s">
        <v>34</v>
      </c>
      <c r="B94" s="76" t="s">
        <v>67</v>
      </c>
      <c r="C94" s="76">
        <v>2025</v>
      </c>
      <c r="D94" s="76" t="s">
        <v>368</v>
      </c>
      <c r="E94" s="76">
        <v>2508110268</v>
      </c>
      <c r="F94" s="76" t="s">
        <v>448</v>
      </c>
      <c r="G94" s="77">
        <v>85.1</v>
      </c>
      <c r="H94" s="77">
        <v>2</v>
      </c>
      <c r="I94" s="77">
        <v>87.1</v>
      </c>
      <c r="J94" s="77">
        <v>76.400000000000006</v>
      </c>
      <c r="K94" s="77">
        <v>0</v>
      </c>
      <c r="L94" s="77">
        <v>76.400000000000006</v>
      </c>
      <c r="M94" s="77">
        <v>76.599999999999994</v>
      </c>
      <c r="N94" s="77">
        <v>0</v>
      </c>
      <c r="O94" s="77">
        <v>76.599999999999994</v>
      </c>
      <c r="P94" s="77">
        <v>45.6</v>
      </c>
      <c r="Q94" s="77">
        <v>0</v>
      </c>
      <c r="R94" s="77">
        <v>45.6</v>
      </c>
      <c r="S94" s="77">
        <v>45</v>
      </c>
      <c r="T94" s="77">
        <v>0</v>
      </c>
      <c r="U94" s="77">
        <v>45</v>
      </c>
      <c r="V94" s="77">
        <f t="shared" si="1"/>
        <v>74.37</v>
      </c>
      <c r="W94" s="76">
        <v>90</v>
      </c>
      <c r="X94" s="76">
        <v>94</v>
      </c>
      <c r="Y94" s="82" t="s">
        <v>57</v>
      </c>
      <c r="Z94" s="76">
        <v>122</v>
      </c>
      <c r="AA94" s="37" t="s">
        <v>52</v>
      </c>
      <c r="AB94" s="76"/>
      <c r="AC94" s="76"/>
      <c r="AD94" s="76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  <c r="CD94" s="78"/>
      <c r="CE94" s="78"/>
      <c r="CF94" s="78"/>
      <c r="CG94" s="78"/>
      <c r="CH94" s="78"/>
      <c r="CI94" s="78"/>
      <c r="CJ94" s="78"/>
      <c r="CK94" s="78"/>
      <c r="CL94" s="78"/>
      <c r="CM94" s="78"/>
      <c r="CN94" s="78"/>
      <c r="CO94" s="78"/>
      <c r="CP94" s="78"/>
      <c r="CQ94" s="78"/>
      <c r="CR94" s="78"/>
      <c r="CS94" s="78"/>
      <c r="CT94" s="78"/>
      <c r="CU94" s="78"/>
      <c r="CV94" s="78"/>
      <c r="CW94" s="78"/>
      <c r="CX94" s="78"/>
      <c r="CY94" s="78"/>
      <c r="CZ94" s="78"/>
      <c r="DA94" s="78"/>
      <c r="DB94" s="78"/>
      <c r="DC94" s="78"/>
      <c r="DD94" s="78"/>
      <c r="DE94" s="78"/>
      <c r="DF94" s="78"/>
      <c r="DG94" s="78"/>
      <c r="DH94" s="78"/>
      <c r="DI94" s="78"/>
      <c r="DJ94" s="78"/>
      <c r="DK94" s="78"/>
      <c r="DL94" s="78"/>
      <c r="DM94" s="78"/>
      <c r="DN94" s="78"/>
      <c r="DO94" s="78"/>
      <c r="DP94" s="78"/>
      <c r="DQ94" s="78"/>
      <c r="DR94" s="78"/>
      <c r="DS94" s="78"/>
      <c r="DT94" s="78"/>
      <c r="DU94" s="78"/>
      <c r="DV94" s="78"/>
      <c r="DW94" s="78"/>
      <c r="DX94" s="78"/>
      <c r="DY94" s="78"/>
      <c r="DZ94" s="78"/>
      <c r="EA94" s="78"/>
      <c r="EB94" s="78"/>
      <c r="EC94" s="78"/>
      <c r="ED94" s="78"/>
      <c r="EE94" s="78"/>
      <c r="EF94" s="78"/>
      <c r="EG94" s="78"/>
      <c r="EH94" s="78"/>
      <c r="EI94" s="78"/>
      <c r="EJ94" s="78"/>
      <c r="EK94" s="78"/>
      <c r="EL94" s="78"/>
      <c r="EM94" s="78"/>
      <c r="EN94" s="78"/>
      <c r="EO94" s="78"/>
      <c r="EP94" s="78"/>
      <c r="EQ94" s="78"/>
      <c r="ER94" s="78"/>
      <c r="ES94" s="78"/>
      <c r="ET94" s="78"/>
      <c r="EU94" s="78"/>
      <c r="EV94" s="78"/>
      <c r="EW94" s="78"/>
      <c r="EX94" s="78"/>
      <c r="EY94" s="78"/>
      <c r="EZ94" s="78"/>
      <c r="FA94" s="78"/>
      <c r="FB94" s="78"/>
      <c r="FC94" s="78"/>
      <c r="FD94" s="78"/>
      <c r="FE94" s="78"/>
      <c r="FF94" s="78"/>
      <c r="FG94" s="78"/>
      <c r="FH94" s="78"/>
      <c r="FI94" s="78"/>
      <c r="FJ94" s="78"/>
      <c r="FK94" s="78"/>
      <c r="FL94" s="78"/>
      <c r="FM94" s="78"/>
      <c r="FN94" s="78"/>
      <c r="FO94" s="78"/>
      <c r="FP94" s="78"/>
      <c r="FQ94" s="78"/>
      <c r="FR94" s="78"/>
      <c r="FS94" s="78"/>
      <c r="FT94" s="78"/>
      <c r="FU94" s="78"/>
      <c r="FV94" s="78"/>
      <c r="FW94" s="78"/>
      <c r="FX94" s="78"/>
      <c r="FY94" s="78"/>
      <c r="FZ94" s="78"/>
      <c r="GA94" s="78"/>
      <c r="GB94" s="78"/>
      <c r="GC94" s="78"/>
      <c r="GD94" s="78"/>
      <c r="GE94" s="78"/>
      <c r="GF94" s="78"/>
      <c r="GG94" s="78"/>
      <c r="GH94" s="78"/>
      <c r="GI94" s="78"/>
      <c r="GJ94" s="78"/>
      <c r="GK94" s="78"/>
      <c r="GL94" s="78"/>
      <c r="GM94" s="78"/>
      <c r="GN94" s="78"/>
      <c r="GO94" s="78"/>
      <c r="GP94" s="78"/>
      <c r="GQ94" s="78"/>
      <c r="GR94" s="78"/>
      <c r="GS94" s="78"/>
      <c r="GT94" s="78"/>
      <c r="GU94" s="78"/>
      <c r="GV94" s="78"/>
      <c r="GW94" s="78"/>
      <c r="GX94" s="78"/>
      <c r="GY94" s="78"/>
      <c r="GZ94" s="78"/>
      <c r="HA94" s="78"/>
      <c r="HB94" s="78"/>
      <c r="HC94" s="78"/>
      <c r="HD94" s="78"/>
      <c r="HE94" s="78"/>
      <c r="HF94" s="78"/>
      <c r="HG94" s="78"/>
      <c r="HH94" s="78"/>
      <c r="HI94" s="78"/>
      <c r="HJ94" s="78"/>
      <c r="HK94" s="78"/>
      <c r="HL94" s="78"/>
      <c r="HM94" s="78"/>
      <c r="HN94" s="78"/>
      <c r="HO94" s="78"/>
      <c r="HP94" s="78"/>
      <c r="HQ94" s="78"/>
      <c r="HR94" s="78"/>
      <c r="HS94" s="78"/>
      <c r="HT94" s="78"/>
      <c r="HU94" s="78"/>
      <c r="HV94" s="78"/>
      <c r="HW94" s="78"/>
      <c r="HX94" s="78"/>
      <c r="HY94" s="78"/>
      <c r="HZ94" s="78"/>
      <c r="IA94" s="78"/>
      <c r="IB94" s="78"/>
      <c r="IC94" s="78"/>
      <c r="ID94" s="78"/>
      <c r="IE94" s="78"/>
      <c r="IF94" s="78"/>
      <c r="IG94" s="78"/>
      <c r="IH94" s="78"/>
      <c r="II94" s="78"/>
      <c r="IJ94" s="78"/>
      <c r="IK94" s="78"/>
      <c r="IL94" s="78"/>
      <c r="IM94" s="78"/>
      <c r="IN94" s="78"/>
      <c r="IO94" s="78"/>
      <c r="IP94" s="78"/>
      <c r="IQ94" s="78"/>
      <c r="IR94" s="78"/>
      <c r="IS94" s="78"/>
      <c r="IT94" s="78"/>
      <c r="IU94" s="78"/>
    </row>
    <row r="95" spans="1:255" s="74" customFormat="1" ht="15" customHeight="1" x14ac:dyDescent="0.25">
      <c r="A95" s="76" t="s">
        <v>34</v>
      </c>
      <c r="B95" s="76" t="s">
        <v>67</v>
      </c>
      <c r="C95" s="76">
        <v>2025</v>
      </c>
      <c r="D95" s="76" t="s">
        <v>355</v>
      </c>
      <c r="E95" s="76">
        <v>2508110320</v>
      </c>
      <c r="F95" s="76" t="s">
        <v>449</v>
      </c>
      <c r="G95" s="77">
        <v>86.38</v>
      </c>
      <c r="H95" s="77">
        <v>2</v>
      </c>
      <c r="I95" s="77">
        <v>88.38</v>
      </c>
      <c r="J95" s="77">
        <v>78.98</v>
      </c>
      <c r="K95" s="77">
        <v>1</v>
      </c>
      <c r="L95" s="77">
        <v>79.98</v>
      </c>
      <c r="M95" s="77">
        <v>61.6</v>
      </c>
      <c r="N95" s="77">
        <v>0</v>
      </c>
      <c r="O95" s="77">
        <v>61.6</v>
      </c>
      <c r="P95" s="77">
        <v>0</v>
      </c>
      <c r="Q95" s="77">
        <v>0</v>
      </c>
      <c r="R95" s="77">
        <v>0</v>
      </c>
      <c r="S95" s="77">
        <v>45</v>
      </c>
      <c r="T95" s="77">
        <v>0</v>
      </c>
      <c r="U95" s="77">
        <v>45</v>
      </c>
      <c r="V95" s="77">
        <f t="shared" si="1"/>
        <v>74.153000000000006</v>
      </c>
      <c r="W95" s="76">
        <v>91</v>
      </c>
      <c r="X95" s="76">
        <v>74</v>
      </c>
      <c r="Y95" s="76" t="s">
        <v>36</v>
      </c>
      <c r="Z95" s="76">
        <v>122</v>
      </c>
      <c r="AA95" s="76"/>
      <c r="AB95" s="76"/>
      <c r="AC95" s="76"/>
      <c r="AD95" s="76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  <c r="CD95" s="78"/>
      <c r="CE95" s="78"/>
      <c r="CF95" s="78"/>
      <c r="CG95" s="78"/>
      <c r="CH95" s="78"/>
      <c r="CI95" s="78"/>
      <c r="CJ95" s="78"/>
      <c r="CK95" s="78"/>
      <c r="CL95" s="78"/>
      <c r="CM95" s="78"/>
      <c r="CN95" s="78"/>
      <c r="CO95" s="78"/>
      <c r="CP95" s="78"/>
      <c r="CQ95" s="78"/>
      <c r="CR95" s="78"/>
      <c r="CS95" s="78"/>
      <c r="CT95" s="78"/>
      <c r="CU95" s="78"/>
      <c r="CV95" s="78"/>
      <c r="CW95" s="78"/>
      <c r="CX95" s="78"/>
      <c r="CY95" s="78"/>
      <c r="CZ95" s="78"/>
      <c r="DA95" s="78"/>
      <c r="DB95" s="78"/>
      <c r="DC95" s="78"/>
      <c r="DD95" s="78"/>
      <c r="DE95" s="78"/>
      <c r="DF95" s="78"/>
      <c r="DG95" s="78"/>
      <c r="DH95" s="78"/>
      <c r="DI95" s="78"/>
      <c r="DJ95" s="78"/>
      <c r="DK95" s="78"/>
      <c r="DL95" s="78"/>
      <c r="DM95" s="78"/>
      <c r="DN95" s="78"/>
      <c r="DO95" s="78"/>
      <c r="DP95" s="78"/>
      <c r="DQ95" s="78"/>
      <c r="DR95" s="78"/>
      <c r="DS95" s="78"/>
      <c r="DT95" s="78"/>
      <c r="DU95" s="78"/>
      <c r="DV95" s="78"/>
      <c r="DW95" s="78"/>
      <c r="DX95" s="78"/>
      <c r="DY95" s="78"/>
      <c r="DZ95" s="78"/>
      <c r="EA95" s="78"/>
      <c r="EB95" s="78"/>
      <c r="EC95" s="78"/>
      <c r="ED95" s="78"/>
      <c r="EE95" s="78"/>
      <c r="EF95" s="78"/>
      <c r="EG95" s="78"/>
      <c r="EH95" s="78"/>
      <c r="EI95" s="78"/>
      <c r="EJ95" s="78"/>
      <c r="EK95" s="78"/>
      <c r="EL95" s="78"/>
      <c r="EM95" s="78"/>
      <c r="EN95" s="78"/>
      <c r="EO95" s="78"/>
      <c r="EP95" s="78"/>
      <c r="EQ95" s="78"/>
      <c r="ER95" s="78"/>
      <c r="ES95" s="78"/>
      <c r="ET95" s="78"/>
      <c r="EU95" s="78"/>
      <c r="EV95" s="78"/>
      <c r="EW95" s="78"/>
      <c r="EX95" s="78"/>
      <c r="EY95" s="78"/>
      <c r="EZ95" s="78"/>
      <c r="FA95" s="78"/>
      <c r="FB95" s="78"/>
      <c r="FC95" s="78"/>
      <c r="FD95" s="78"/>
      <c r="FE95" s="78"/>
      <c r="FF95" s="78"/>
      <c r="FG95" s="78"/>
      <c r="FH95" s="78"/>
      <c r="FI95" s="78"/>
      <c r="FJ95" s="78"/>
      <c r="FK95" s="78"/>
      <c r="FL95" s="78"/>
      <c r="FM95" s="78"/>
      <c r="FN95" s="78"/>
      <c r="FO95" s="78"/>
      <c r="FP95" s="78"/>
      <c r="FQ95" s="78"/>
      <c r="FR95" s="78"/>
      <c r="FS95" s="78"/>
      <c r="FT95" s="78"/>
      <c r="FU95" s="78"/>
      <c r="FV95" s="78"/>
      <c r="FW95" s="78"/>
      <c r="FX95" s="78"/>
      <c r="FY95" s="78"/>
      <c r="FZ95" s="78"/>
      <c r="GA95" s="78"/>
      <c r="GB95" s="78"/>
      <c r="GC95" s="78"/>
      <c r="GD95" s="78"/>
      <c r="GE95" s="78"/>
      <c r="GF95" s="78"/>
      <c r="GG95" s="78"/>
      <c r="GH95" s="78"/>
      <c r="GI95" s="78"/>
      <c r="GJ95" s="78"/>
      <c r="GK95" s="78"/>
      <c r="GL95" s="78"/>
      <c r="GM95" s="78"/>
      <c r="GN95" s="78"/>
      <c r="GO95" s="78"/>
      <c r="GP95" s="78"/>
      <c r="GQ95" s="78"/>
      <c r="GR95" s="78"/>
      <c r="GS95" s="78"/>
      <c r="GT95" s="78"/>
      <c r="GU95" s="78"/>
      <c r="GV95" s="78"/>
      <c r="GW95" s="78"/>
      <c r="GX95" s="78"/>
      <c r="GY95" s="78"/>
      <c r="GZ95" s="78"/>
      <c r="HA95" s="78"/>
      <c r="HB95" s="78"/>
      <c r="HC95" s="78"/>
      <c r="HD95" s="78"/>
      <c r="HE95" s="78"/>
      <c r="HF95" s="78"/>
      <c r="HG95" s="78"/>
      <c r="HH95" s="78"/>
      <c r="HI95" s="78"/>
      <c r="HJ95" s="78"/>
      <c r="HK95" s="78"/>
      <c r="HL95" s="78"/>
      <c r="HM95" s="78"/>
      <c r="HN95" s="78"/>
      <c r="HO95" s="78"/>
      <c r="HP95" s="78"/>
      <c r="HQ95" s="78"/>
      <c r="HR95" s="78"/>
      <c r="HS95" s="78"/>
      <c r="HT95" s="78"/>
      <c r="HU95" s="78"/>
      <c r="HV95" s="78"/>
      <c r="HW95" s="78"/>
      <c r="HX95" s="78"/>
      <c r="HY95" s="78"/>
      <c r="HZ95" s="78"/>
      <c r="IA95" s="78"/>
      <c r="IB95" s="78"/>
      <c r="IC95" s="78"/>
      <c r="ID95" s="78"/>
      <c r="IE95" s="78"/>
      <c r="IF95" s="78"/>
      <c r="IG95" s="78"/>
      <c r="IH95" s="78"/>
      <c r="II95" s="78"/>
      <c r="IJ95" s="78"/>
      <c r="IK95" s="78"/>
      <c r="IL95" s="78"/>
      <c r="IM95" s="78"/>
      <c r="IN95" s="78"/>
      <c r="IO95" s="78"/>
      <c r="IP95" s="78"/>
      <c r="IQ95" s="78"/>
      <c r="IR95" s="78"/>
      <c r="IS95" s="78"/>
      <c r="IT95" s="78"/>
      <c r="IU95" s="78"/>
    </row>
    <row r="96" spans="1:255" s="74" customFormat="1" ht="15" customHeight="1" x14ac:dyDescent="0.25">
      <c r="A96" s="76" t="s">
        <v>34</v>
      </c>
      <c r="B96" s="76" t="s">
        <v>67</v>
      </c>
      <c r="C96" s="76">
        <v>2025</v>
      </c>
      <c r="D96" s="76" t="s">
        <v>368</v>
      </c>
      <c r="E96" s="76">
        <v>2508110262</v>
      </c>
      <c r="F96" s="76" t="s">
        <v>450</v>
      </c>
      <c r="G96" s="77">
        <v>86.06</v>
      </c>
      <c r="H96" s="77">
        <v>2</v>
      </c>
      <c r="I96" s="77">
        <v>88.06</v>
      </c>
      <c r="J96" s="77">
        <v>75.599999999999994</v>
      </c>
      <c r="K96" s="77">
        <v>1</v>
      </c>
      <c r="L96" s="77">
        <v>76.599999999999994</v>
      </c>
      <c r="M96" s="77">
        <v>81.349999999999994</v>
      </c>
      <c r="N96" s="77">
        <v>0</v>
      </c>
      <c r="O96" s="77">
        <v>81.349999999999994</v>
      </c>
      <c r="P96" s="77">
        <v>22.8</v>
      </c>
      <c r="Q96" s="77">
        <v>0</v>
      </c>
      <c r="R96" s="77">
        <v>22.8</v>
      </c>
      <c r="S96" s="77">
        <v>45</v>
      </c>
      <c r="T96" s="77">
        <v>0</v>
      </c>
      <c r="U96" s="77">
        <v>45</v>
      </c>
      <c r="V96" s="77">
        <f t="shared" si="1"/>
        <v>73.713499999999996</v>
      </c>
      <c r="W96" s="76">
        <v>92</v>
      </c>
      <c r="X96" s="76">
        <v>99</v>
      </c>
      <c r="Y96" s="82" t="s">
        <v>57</v>
      </c>
      <c r="Z96" s="76">
        <v>122</v>
      </c>
      <c r="AA96" s="37" t="s">
        <v>52</v>
      </c>
      <c r="AB96" s="76"/>
      <c r="AC96" s="76"/>
      <c r="AD96" s="76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  <c r="CD96" s="78"/>
      <c r="CE96" s="78"/>
      <c r="CF96" s="78"/>
      <c r="CG96" s="78"/>
      <c r="CH96" s="78"/>
      <c r="CI96" s="78"/>
      <c r="CJ96" s="78"/>
      <c r="CK96" s="78"/>
      <c r="CL96" s="78"/>
      <c r="CM96" s="78"/>
      <c r="CN96" s="78"/>
      <c r="CO96" s="78"/>
      <c r="CP96" s="78"/>
      <c r="CQ96" s="78"/>
      <c r="CR96" s="78"/>
      <c r="CS96" s="78"/>
      <c r="CT96" s="78"/>
      <c r="CU96" s="78"/>
      <c r="CV96" s="78"/>
      <c r="CW96" s="78"/>
      <c r="CX96" s="78"/>
      <c r="CY96" s="78"/>
      <c r="CZ96" s="78"/>
      <c r="DA96" s="78"/>
      <c r="DB96" s="78"/>
      <c r="DC96" s="78"/>
      <c r="DD96" s="78"/>
      <c r="DE96" s="78"/>
      <c r="DF96" s="78"/>
      <c r="DG96" s="78"/>
      <c r="DH96" s="78"/>
      <c r="DI96" s="78"/>
      <c r="DJ96" s="78"/>
      <c r="DK96" s="78"/>
      <c r="DL96" s="78"/>
      <c r="DM96" s="78"/>
      <c r="DN96" s="78"/>
      <c r="DO96" s="78"/>
      <c r="DP96" s="78"/>
      <c r="DQ96" s="78"/>
      <c r="DR96" s="78"/>
      <c r="DS96" s="78"/>
      <c r="DT96" s="78"/>
      <c r="DU96" s="78"/>
      <c r="DV96" s="78"/>
      <c r="DW96" s="78"/>
      <c r="DX96" s="78"/>
      <c r="DY96" s="78"/>
      <c r="DZ96" s="78"/>
      <c r="EA96" s="78"/>
      <c r="EB96" s="78"/>
      <c r="EC96" s="78"/>
      <c r="ED96" s="78"/>
      <c r="EE96" s="78"/>
      <c r="EF96" s="78"/>
      <c r="EG96" s="78"/>
      <c r="EH96" s="78"/>
      <c r="EI96" s="78"/>
      <c r="EJ96" s="78"/>
      <c r="EK96" s="78"/>
      <c r="EL96" s="78"/>
      <c r="EM96" s="78"/>
      <c r="EN96" s="78"/>
      <c r="EO96" s="78"/>
      <c r="EP96" s="78"/>
      <c r="EQ96" s="78"/>
      <c r="ER96" s="78"/>
      <c r="ES96" s="78"/>
      <c r="ET96" s="78"/>
      <c r="EU96" s="78"/>
      <c r="EV96" s="78"/>
      <c r="EW96" s="78"/>
      <c r="EX96" s="78"/>
      <c r="EY96" s="78"/>
      <c r="EZ96" s="78"/>
      <c r="FA96" s="78"/>
      <c r="FB96" s="78"/>
      <c r="FC96" s="78"/>
      <c r="FD96" s="78"/>
      <c r="FE96" s="78"/>
      <c r="FF96" s="78"/>
      <c r="FG96" s="78"/>
      <c r="FH96" s="78"/>
      <c r="FI96" s="78"/>
      <c r="FJ96" s="78"/>
      <c r="FK96" s="78"/>
      <c r="FL96" s="78"/>
      <c r="FM96" s="78"/>
      <c r="FN96" s="78"/>
      <c r="FO96" s="78"/>
      <c r="FP96" s="78"/>
      <c r="FQ96" s="78"/>
      <c r="FR96" s="78"/>
      <c r="FS96" s="78"/>
      <c r="FT96" s="78"/>
      <c r="FU96" s="78"/>
      <c r="FV96" s="78"/>
      <c r="FW96" s="78"/>
      <c r="FX96" s="78"/>
      <c r="FY96" s="78"/>
      <c r="FZ96" s="78"/>
      <c r="GA96" s="78"/>
      <c r="GB96" s="78"/>
      <c r="GC96" s="78"/>
      <c r="GD96" s="78"/>
      <c r="GE96" s="78"/>
      <c r="GF96" s="78"/>
      <c r="GG96" s="78"/>
      <c r="GH96" s="78"/>
      <c r="GI96" s="78"/>
      <c r="GJ96" s="78"/>
      <c r="GK96" s="78"/>
      <c r="GL96" s="78"/>
      <c r="GM96" s="78"/>
      <c r="GN96" s="78"/>
      <c r="GO96" s="78"/>
      <c r="GP96" s="78"/>
      <c r="GQ96" s="78"/>
      <c r="GR96" s="78"/>
      <c r="GS96" s="78"/>
      <c r="GT96" s="78"/>
      <c r="GU96" s="78"/>
      <c r="GV96" s="78"/>
      <c r="GW96" s="78"/>
      <c r="GX96" s="78"/>
      <c r="GY96" s="78"/>
      <c r="GZ96" s="78"/>
      <c r="HA96" s="78"/>
      <c r="HB96" s="78"/>
      <c r="HC96" s="78"/>
      <c r="HD96" s="78"/>
      <c r="HE96" s="78"/>
      <c r="HF96" s="78"/>
      <c r="HG96" s="78"/>
      <c r="HH96" s="78"/>
      <c r="HI96" s="78"/>
      <c r="HJ96" s="78"/>
      <c r="HK96" s="78"/>
      <c r="HL96" s="78"/>
      <c r="HM96" s="78"/>
      <c r="HN96" s="78"/>
      <c r="HO96" s="78"/>
      <c r="HP96" s="78"/>
      <c r="HQ96" s="78"/>
      <c r="HR96" s="78"/>
      <c r="HS96" s="78"/>
      <c r="HT96" s="78"/>
      <c r="HU96" s="78"/>
      <c r="HV96" s="78"/>
      <c r="HW96" s="78"/>
      <c r="HX96" s="78"/>
      <c r="HY96" s="78"/>
      <c r="HZ96" s="78"/>
      <c r="IA96" s="78"/>
      <c r="IB96" s="78"/>
      <c r="IC96" s="78"/>
      <c r="ID96" s="78"/>
      <c r="IE96" s="78"/>
      <c r="IF96" s="78"/>
      <c r="IG96" s="78"/>
      <c r="IH96" s="78"/>
      <c r="II96" s="78"/>
      <c r="IJ96" s="78"/>
      <c r="IK96" s="78"/>
      <c r="IL96" s="78"/>
      <c r="IM96" s="78"/>
      <c r="IN96" s="78"/>
      <c r="IO96" s="78"/>
      <c r="IP96" s="78"/>
      <c r="IQ96" s="78"/>
      <c r="IR96" s="78"/>
      <c r="IS96" s="78"/>
      <c r="IT96" s="78"/>
      <c r="IU96" s="78"/>
    </row>
    <row r="97" spans="1:255" s="74" customFormat="1" ht="15" customHeight="1" x14ac:dyDescent="0.25">
      <c r="A97" s="76" t="s">
        <v>34</v>
      </c>
      <c r="B97" s="76" t="s">
        <v>67</v>
      </c>
      <c r="C97" s="76">
        <v>2025</v>
      </c>
      <c r="D97" s="76" t="s">
        <v>368</v>
      </c>
      <c r="E97" s="76">
        <v>2508110260</v>
      </c>
      <c r="F97" s="76" t="s">
        <v>451</v>
      </c>
      <c r="G97" s="77">
        <v>85.7</v>
      </c>
      <c r="H97" s="77">
        <v>2</v>
      </c>
      <c r="I97" s="77">
        <v>87.7</v>
      </c>
      <c r="J97" s="77">
        <v>72.930000000000007</v>
      </c>
      <c r="K97" s="77">
        <v>1</v>
      </c>
      <c r="L97" s="77">
        <v>73.930000000000007</v>
      </c>
      <c r="M97" s="77">
        <v>74.349999999999994</v>
      </c>
      <c r="N97" s="77">
        <v>0</v>
      </c>
      <c r="O97" s="77">
        <v>74.349999999999994</v>
      </c>
      <c r="P97" s="77">
        <v>45.6</v>
      </c>
      <c r="Q97" s="77">
        <v>0</v>
      </c>
      <c r="R97" s="77">
        <v>45.6</v>
      </c>
      <c r="S97" s="77">
        <v>60</v>
      </c>
      <c r="T97" s="77">
        <v>6</v>
      </c>
      <c r="U97" s="77">
        <v>66</v>
      </c>
      <c r="V97" s="77">
        <f t="shared" si="1"/>
        <v>73.515000000000001</v>
      </c>
      <c r="W97" s="76">
        <v>93</v>
      </c>
      <c r="X97" s="76">
        <v>112</v>
      </c>
      <c r="Y97" s="82" t="s">
        <v>57</v>
      </c>
      <c r="Z97" s="76">
        <v>122</v>
      </c>
      <c r="AA97" s="37" t="s">
        <v>52</v>
      </c>
      <c r="AB97" s="76"/>
      <c r="AC97" s="76"/>
      <c r="AD97" s="76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  <c r="CD97" s="78"/>
      <c r="CE97" s="78"/>
      <c r="CF97" s="78"/>
      <c r="CG97" s="78"/>
      <c r="CH97" s="78"/>
      <c r="CI97" s="78"/>
      <c r="CJ97" s="78"/>
      <c r="CK97" s="78"/>
      <c r="CL97" s="78"/>
      <c r="CM97" s="78"/>
      <c r="CN97" s="78"/>
      <c r="CO97" s="78"/>
      <c r="CP97" s="78"/>
      <c r="CQ97" s="78"/>
      <c r="CR97" s="78"/>
      <c r="CS97" s="78"/>
      <c r="CT97" s="78"/>
      <c r="CU97" s="78"/>
      <c r="CV97" s="78"/>
      <c r="CW97" s="78"/>
      <c r="CX97" s="78"/>
      <c r="CY97" s="78"/>
      <c r="CZ97" s="78"/>
      <c r="DA97" s="78"/>
      <c r="DB97" s="78"/>
      <c r="DC97" s="78"/>
      <c r="DD97" s="78"/>
      <c r="DE97" s="78"/>
      <c r="DF97" s="78"/>
      <c r="DG97" s="78"/>
      <c r="DH97" s="78"/>
      <c r="DI97" s="78"/>
      <c r="DJ97" s="78"/>
      <c r="DK97" s="78"/>
      <c r="DL97" s="78"/>
      <c r="DM97" s="78"/>
      <c r="DN97" s="78"/>
      <c r="DO97" s="78"/>
      <c r="DP97" s="78"/>
      <c r="DQ97" s="78"/>
      <c r="DR97" s="78"/>
      <c r="DS97" s="78"/>
      <c r="DT97" s="78"/>
      <c r="DU97" s="78"/>
      <c r="DV97" s="78"/>
      <c r="DW97" s="78"/>
      <c r="DX97" s="78"/>
      <c r="DY97" s="78"/>
      <c r="DZ97" s="78"/>
      <c r="EA97" s="78"/>
      <c r="EB97" s="78"/>
      <c r="EC97" s="78"/>
      <c r="ED97" s="78"/>
      <c r="EE97" s="78"/>
      <c r="EF97" s="78"/>
      <c r="EG97" s="78"/>
      <c r="EH97" s="78"/>
      <c r="EI97" s="78"/>
      <c r="EJ97" s="78"/>
      <c r="EK97" s="78"/>
      <c r="EL97" s="78"/>
      <c r="EM97" s="78"/>
      <c r="EN97" s="78"/>
      <c r="EO97" s="78"/>
      <c r="EP97" s="78"/>
      <c r="EQ97" s="78"/>
      <c r="ER97" s="78"/>
      <c r="ES97" s="78"/>
      <c r="ET97" s="78"/>
      <c r="EU97" s="78"/>
      <c r="EV97" s="78"/>
      <c r="EW97" s="78"/>
      <c r="EX97" s="78"/>
      <c r="EY97" s="78"/>
      <c r="EZ97" s="78"/>
      <c r="FA97" s="78"/>
      <c r="FB97" s="78"/>
      <c r="FC97" s="78"/>
      <c r="FD97" s="78"/>
      <c r="FE97" s="78"/>
      <c r="FF97" s="78"/>
      <c r="FG97" s="78"/>
      <c r="FH97" s="78"/>
      <c r="FI97" s="78"/>
      <c r="FJ97" s="78"/>
      <c r="FK97" s="78"/>
      <c r="FL97" s="78"/>
      <c r="FM97" s="78"/>
      <c r="FN97" s="78"/>
      <c r="FO97" s="78"/>
      <c r="FP97" s="78"/>
      <c r="FQ97" s="78"/>
      <c r="FR97" s="78"/>
      <c r="FS97" s="78"/>
      <c r="FT97" s="78"/>
      <c r="FU97" s="78"/>
      <c r="FV97" s="78"/>
      <c r="FW97" s="78"/>
      <c r="FX97" s="78"/>
      <c r="FY97" s="78"/>
      <c r="FZ97" s="78"/>
      <c r="GA97" s="78"/>
      <c r="GB97" s="78"/>
      <c r="GC97" s="78"/>
      <c r="GD97" s="78"/>
      <c r="GE97" s="78"/>
      <c r="GF97" s="78"/>
      <c r="GG97" s="78"/>
      <c r="GH97" s="78"/>
      <c r="GI97" s="78"/>
      <c r="GJ97" s="78"/>
      <c r="GK97" s="78"/>
      <c r="GL97" s="78"/>
      <c r="GM97" s="78"/>
      <c r="GN97" s="78"/>
      <c r="GO97" s="78"/>
      <c r="GP97" s="78"/>
      <c r="GQ97" s="78"/>
      <c r="GR97" s="78"/>
      <c r="GS97" s="78"/>
      <c r="GT97" s="78"/>
      <c r="GU97" s="78"/>
      <c r="GV97" s="78"/>
      <c r="GW97" s="78"/>
      <c r="GX97" s="78"/>
      <c r="GY97" s="78"/>
      <c r="GZ97" s="78"/>
      <c r="HA97" s="78"/>
      <c r="HB97" s="78"/>
      <c r="HC97" s="78"/>
      <c r="HD97" s="78"/>
      <c r="HE97" s="78"/>
      <c r="HF97" s="78"/>
      <c r="HG97" s="78"/>
      <c r="HH97" s="78"/>
      <c r="HI97" s="78"/>
      <c r="HJ97" s="78"/>
      <c r="HK97" s="78"/>
      <c r="HL97" s="78"/>
      <c r="HM97" s="78"/>
      <c r="HN97" s="78"/>
      <c r="HO97" s="78"/>
      <c r="HP97" s="78"/>
      <c r="HQ97" s="78"/>
      <c r="HR97" s="78"/>
      <c r="HS97" s="78"/>
      <c r="HT97" s="78"/>
      <c r="HU97" s="78"/>
      <c r="HV97" s="78"/>
      <c r="HW97" s="78"/>
      <c r="HX97" s="78"/>
      <c r="HY97" s="78"/>
      <c r="HZ97" s="78"/>
      <c r="IA97" s="78"/>
      <c r="IB97" s="78"/>
      <c r="IC97" s="78"/>
      <c r="ID97" s="78"/>
      <c r="IE97" s="78"/>
      <c r="IF97" s="78"/>
      <c r="IG97" s="78"/>
      <c r="IH97" s="78"/>
      <c r="II97" s="78"/>
      <c r="IJ97" s="78"/>
      <c r="IK97" s="78"/>
      <c r="IL97" s="78"/>
      <c r="IM97" s="78"/>
      <c r="IN97" s="78"/>
      <c r="IO97" s="78"/>
      <c r="IP97" s="78"/>
      <c r="IQ97" s="78"/>
      <c r="IR97" s="78"/>
      <c r="IS97" s="78"/>
      <c r="IT97" s="78"/>
      <c r="IU97" s="78"/>
    </row>
    <row r="98" spans="1:255" s="74" customFormat="1" ht="15" customHeight="1" x14ac:dyDescent="0.25">
      <c r="A98" s="76" t="s">
        <v>34</v>
      </c>
      <c r="B98" s="76" t="s">
        <v>67</v>
      </c>
      <c r="C98" s="76">
        <v>2025</v>
      </c>
      <c r="D98" s="76" t="s">
        <v>368</v>
      </c>
      <c r="E98" s="76">
        <v>2508110259</v>
      </c>
      <c r="F98" s="76" t="s">
        <v>452</v>
      </c>
      <c r="G98" s="77">
        <v>86.08</v>
      </c>
      <c r="H98" s="77">
        <v>2</v>
      </c>
      <c r="I98" s="77">
        <v>88.08</v>
      </c>
      <c r="J98" s="77">
        <v>74.09</v>
      </c>
      <c r="K98" s="77">
        <v>1</v>
      </c>
      <c r="L98" s="77">
        <v>75.09</v>
      </c>
      <c r="M98" s="77">
        <v>66.2</v>
      </c>
      <c r="N98" s="77">
        <v>0</v>
      </c>
      <c r="O98" s="77">
        <v>66.2</v>
      </c>
      <c r="P98" s="77">
        <v>22.8</v>
      </c>
      <c r="Q98" s="77">
        <v>0</v>
      </c>
      <c r="R98" s="77">
        <v>22.8</v>
      </c>
      <c r="S98" s="77">
        <v>60</v>
      </c>
      <c r="T98" s="77">
        <v>10</v>
      </c>
      <c r="U98" s="77">
        <v>70</v>
      </c>
      <c r="V98" s="77">
        <f t="shared" si="1"/>
        <v>73.075500000000005</v>
      </c>
      <c r="W98" s="76">
        <v>94</v>
      </c>
      <c r="X98" s="76">
        <v>105</v>
      </c>
      <c r="Y98" s="82" t="s">
        <v>57</v>
      </c>
      <c r="Z98" s="76">
        <v>122</v>
      </c>
      <c r="AA98" s="37" t="s">
        <v>52</v>
      </c>
      <c r="AB98" s="76"/>
      <c r="AC98" s="76"/>
      <c r="AD98" s="76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  <c r="CD98" s="78"/>
      <c r="CE98" s="78"/>
      <c r="CF98" s="78"/>
      <c r="CG98" s="78"/>
      <c r="CH98" s="78"/>
      <c r="CI98" s="78"/>
      <c r="CJ98" s="78"/>
      <c r="CK98" s="78"/>
      <c r="CL98" s="78"/>
      <c r="CM98" s="78"/>
      <c r="CN98" s="78"/>
      <c r="CO98" s="78"/>
      <c r="CP98" s="78"/>
      <c r="CQ98" s="78"/>
      <c r="CR98" s="78"/>
      <c r="CS98" s="78"/>
      <c r="CT98" s="78"/>
      <c r="CU98" s="78"/>
      <c r="CV98" s="78"/>
      <c r="CW98" s="78"/>
      <c r="CX98" s="78"/>
      <c r="CY98" s="78"/>
      <c r="CZ98" s="78"/>
      <c r="DA98" s="78"/>
      <c r="DB98" s="78"/>
      <c r="DC98" s="78"/>
      <c r="DD98" s="78"/>
      <c r="DE98" s="78"/>
      <c r="DF98" s="78"/>
      <c r="DG98" s="78"/>
      <c r="DH98" s="78"/>
      <c r="DI98" s="78"/>
      <c r="DJ98" s="78"/>
      <c r="DK98" s="78"/>
      <c r="DL98" s="78"/>
      <c r="DM98" s="78"/>
      <c r="DN98" s="78"/>
      <c r="DO98" s="78"/>
      <c r="DP98" s="78"/>
      <c r="DQ98" s="78"/>
      <c r="DR98" s="78"/>
      <c r="DS98" s="78"/>
      <c r="DT98" s="78"/>
      <c r="DU98" s="78"/>
      <c r="DV98" s="78"/>
      <c r="DW98" s="78"/>
      <c r="DX98" s="78"/>
      <c r="DY98" s="78"/>
      <c r="DZ98" s="78"/>
      <c r="EA98" s="78"/>
      <c r="EB98" s="78"/>
      <c r="EC98" s="78"/>
      <c r="ED98" s="78"/>
      <c r="EE98" s="78"/>
      <c r="EF98" s="78"/>
      <c r="EG98" s="78"/>
      <c r="EH98" s="78"/>
      <c r="EI98" s="78"/>
      <c r="EJ98" s="78"/>
      <c r="EK98" s="78"/>
      <c r="EL98" s="78"/>
      <c r="EM98" s="78"/>
      <c r="EN98" s="78"/>
      <c r="EO98" s="78"/>
      <c r="EP98" s="78"/>
      <c r="EQ98" s="78"/>
      <c r="ER98" s="78"/>
      <c r="ES98" s="78"/>
      <c r="ET98" s="78"/>
      <c r="EU98" s="78"/>
      <c r="EV98" s="78"/>
      <c r="EW98" s="78"/>
      <c r="EX98" s="78"/>
      <c r="EY98" s="78"/>
      <c r="EZ98" s="78"/>
      <c r="FA98" s="78"/>
      <c r="FB98" s="78"/>
      <c r="FC98" s="78"/>
      <c r="FD98" s="78"/>
      <c r="FE98" s="78"/>
      <c r="FF98" s="78"/>
      <c r="FG98" s="78"/>
      <c r="FH98" s="78"/>
      <c r="FI98" s="78"/>
      <c r="FJ98" s="78"/>
      <c r="FK98" s="78"/>
      <c r="FL98" s="78"/>
      <c r="FM98" s="78"/>
      <c r="FN98" s="78"/>
      <c r="FO98" s="78"/>
      <c r="FP98" s="78"/>
      <c r="FQ98" s="78"/>
      <c r="FR98" s="78"/>
      <c r="FS98" s="78"/>
      <c r="FT98" s="78"/>
      <c r="FU98" s="78"/>
      <c r="FV98" s="78"/>
      <c r="FW98" s="78"/>
      <c r="FX98" s="78"/>
      <c r="FY98" s="78"/>
      <c r="FZ98" s="78"/>
      <c r="GA98" s="78"/>
      <c r="GB98" s="78"/>
      <c r="GC98" s="78"/>
      <c r="GD98" s="78"/>
      <c r="GE98" s="78"/>
      <c r="GF98" s="78"/>
      <c r="GG98" s="78"/>
      <c r="GH98" s="78"/>
      <c r="GI98" s="78"/>
      <c r="GJ98" s="78"/>
      <c r="GK98" s="78"/>
      <c r="GL98" s="78"/>
      <c r="GM98" s="78"/>
      <c r="GN98" s="78"/>
      <c r="GO98" s="78"/>
      <c r="GP98" s="78"/>
      <c r="GQ98" s="78"/>
      <c r="GR98" s="78"/>
      <c r="GS98" s="78"/>
      <c r="GT98" s="78"/>
      <c r="GU98" s="78"/>
      <c r="GV98" s="78"/>
      <c r="GW98" s="78"/>
      <c r="GX98" s="78"/>
      <c r="GY98" s="78"/>
      <c r="GZ98" s="78"/>
      <c r="HA98" s="78"/>
      <c r="HB98" s="78"/>
      <c r="HC98" s="78"/>
      <c r="HD98" s="78"/>
      <c r="HE98" s="78"/>
      <c r="HF98" s="78"/>
      <c r="HG98" s="78"/>
      <c r="HH98" s="78"/>
      <c r="HI98" s="78"/>
      <c r="HJ98" s="78"/>
      <c r="HK98" s="78"/>
      <c r="HL98" s="78"/>
      <c r="HM98" s="78"/>
      <c r="HN98" s="78"/>
      <c r="HO98" s="78"/>
      <c r="HP98" s="78"/>
      <c r="HQ98" s="78"/>
      <c r="HR98" s="78"/>
      <c r="HS98" s="78"/>
      <c r="HT98" s="78"/>
      <c r="HU98" s="78"/>
      <c r="HV98" s="78"/>
      <c r="HW98" s="78"/>
      <c r="HX98" s="78"/>
      <c r="HY98" s="78"/>
      <c r="HZ98" s="78"/>
      <c r="IA98" s="78"/>
      <c r="IB98" s="78"/>
      <c r="IC98" s="78"/>
      <c r="ID98" s="78"/>
      <c r="IE98" s="78"/>
      <c r="IF98" s="78"/>
      <c r="IG98" s="78"/>
      <c r="IH98" s="78"/>
      <c r="II98" s="78"/>
      <c r="IJ98" s="78"/>
      <c r="IK98" s="78"/>
      <c r="IL98" s="78"/>
      <c r="IM98" s="78"/>
      <c r="IN98" s="78"/>
      <c r="IO98" s="78"/>
      <c r="IP98" s="78"/>
      <c r="IQ98" s="78"/>
      <c r="IR98" s="78"/>
      <c r="IS98" s="78"/>
      <c r="IT98" s="78"/>
      <c r="IU98" s="78"/>
    </row>
    <row r="99" spans="1:255" s="74" customFormat="1" ht="15" customHeight="1" x14ac:dyDescent="0.25">
      <c r="A99" s="76" t="s">
        <v>34</v>
      </c>
      <c r="B99" s="76" t="s">
        <v>67</v>
      </c>
      <c r="C99" s="76">
        <v>2025</v>
      </c>
      <c r="D99" s="76" t="s">
        <v>355</v>
      </c>
      <c r="E99" s="76">
        <v>2508110323</v>
      </c>
      <c r="F99" s="76" t="s">
        <v>453</v>
      </c>
      <c r="G99" s="77">
        <v>85.65</v>
      </c>
      <c r="H99" s="77">
        <v>2</v>
      </c>
      <c r="I99" s="77">
        <v>87.65</v>
      </c>
      <c r="J99" s="77">
        <v>76.290000000000006</v>
      </c>
      <c r="K99" s="77">
        <v>0</v>
      </c>
      <c r="L99" s="77">
        <v>76.290000000000006</v>
      </c>
      <c r="M99" s="77">
        <v>67.8</v>
      </c>
      <c r="N99" s="77">
        <v>0</v>
      </c>
      <c r="O99" s="77">
        <v>67.8</v>
      </c>
      <c r="P99" s="77">
        <v>22.8</v>
      </c>
      <c r="Q99" s="77">
        <v>0</v>
      </c>
      <c r="R99" s="77">
        <v>22.8</v>
      </c>
      <c r="S99" s="77">
        <v>45</v>
      </c>
      <c r="T99" s="77">
        <v>0</v>
      </c>
      <c r="U99" s="77">
        <v>45</v>
      </c>
      <c r="V99" s="77">
        <f t="shared" si="1"/>
        <v>72.762500000000003</v>
      </c>
      <c r="W99" s="76">
        <v>95</v>
      </c>
      <c r="X99" s="76">
        <v>96</v>
      </c>
      <c r="Y99" s="76" t="s">
        <v>36</v>
      </c>
      <c r="Z99" s="76">
        <v>122</v>
      </c>
      <c r="AA99" s="76"/>
      <c r="AB99" s="76"/>
      <c r="AC99" s="76"/>
      <c r="AD99" s="76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  <c r="CD99" s="78"/>
      <c r="CE99" s="78"/>
      <c r="CF99" s="78"/>
      <c r="CG99" s="78"/>
      <c r="CH99" s="78"/>
      <c r="CI99" s="78"/>
      <c r="CJ99" s="78"/>
      <c r="CK99" s="78"/>
      <c r="CL99" s="78"/>
      <c r="CM99" s="78"/>
      <c r="CN99" s="78"/>
      <c r="CO99" s="78"/>
      <c r="CP99" s="78"/>
      <c r="CQ99" s="78"/>
      <c r="CR99" s="78"/>
      <c r="CS99" s="78"/>
      <c r="CT99" s="78"/>
      <c r="CU99" s="78"/>
      <c r="CV99" s="78"/>
      <c r="CW99" s="78"/>
      <c r="CX99" s="78"/>
      <c r="CY99" s="78"/>
      <c r="CZ99" s="78"/>
      <c r="DA99" s="78"/>
      <c r="DB99" s="78"/>
      <c r="DC99" s="78"/>
      <c r="DD99" s="78"/>
      <c r="DE99" s="78"/>
      <c r="DF99" s="78"/>
      <c r="DG99" s="78"/>
      <c r="DH99" s="78"/>
      <c r="DI99" s="78"/>
      <c r="DJ99" s="78"/>
      <c r="DK99" s="78"/>
      <c r="DL99" s="78"/>
      <c r="DM99" s="78"/>
      <c r="DN99" s="78"/>
      <c r="DO99" s="78"/>
      <c r="DP99" s="78"/>
      <c r="DQ99" s="78"/>
      <c r="DR99" s="78"/>
      <c r="DS99" s="78"/>
      <c r="DT99" s="78"/>
      <c r="DU99" s="78"/>
      <c r="DV99" s="78"/>
      <c r="DW99" s="78"/>
      <c r="DX99" s="78"/>
      <c r="DY99" s="78"/>
      <c r="DZ99" s="78"/>
      <c r="EA99" s="78"/>
      <c r="EB99" s="78"/>
      <c r="EC99" s="78"/>
      <c r="ED99" s="78"/>
      <c r="EE99" s="78"/>
      <c r="EF99" s="78"/>
      <c r="EG99" s="78"/>
      <c r="EH99" s="78"/>
      <c r="EI99" s="78"/>
      <c r="EJ99" s="78"/>
      <c r="EK99" s="78"/>
      <c r="EL99" s="78"/>
      <c r="EM99" s="78"/>
      <c r="EN99" s="78"/>
      <c r="EO99" s="78"/>
      <c r="EP99" s="78"/>
      <c r="EQ99" s="78"/>
      <c r="ER99" s="78"/>
      <c r="ES99" s="78"/>
      <c r="ET99" s="78"/>
      <c r="EU99" s="78"/>
      <c r="EV99" s="78"/>
      <c r="EW99" s="78"/>
      <c r="EX99" s="78"/>
      <c r="EY99" s="78"/>
      <c r="EZ99" s="78"/>
      <c r="FA99" s="78"/>
      <c r="FB99" s="78"/>
      <c r="FC99" s="78"/>
      <c r="FD99" s="78"/>
      <c r="FE99" s="78"/>
      <c r="FF99" s="78"/>
      <c r="FG99" s="78"/>
      <c r="FH99" s="78"/>
      <c r="FI99" s="78"/>
      <c r="FJ99" s="78"/>
      <c r="FK99" s="78"/>
      <c r="FL99" s="78"/>
      <c r="FM99" s="78"/>
      <c r="FN99" s="78"/>
      <c r="FO99" s="78"/>
      <c r="FP99" s="78"/>
      <c r="FQ99" s="78"/>
      <c r="FR99" s="78"/>
      <c r="FS99" s="78"/>
      <c r="FT99" s="78"/>
      <c r="FU99" s="78"/>
      <c r="FV99" s="78"/>
      <c r="FW99" s="78"/>
      <c r="FX99" s="78"/>
      <c r="FY99" s="78"/>
      <c r="FZ99" s="78"/>
      <c r="GA99" s="78"/>
      <c r="GB99" s="78"/>
      <c r="GC99" s="78"/>
      <c r="GD99" s="78"/>
      <c r="GE99" s="78"/>
      <c r="GF99" s="78"/>
      <c r="GG99" s="78"/>
      <c r="GH99" s="78"/>
      <c r="GI99" s="78"/>
      <c r="GJ99" s="78"/>
      <c r="GK99" s="78"/>
      <c r="GL99" s="78"/>
      <c r="GM99" s="78"/>
      <c r="GN99" s="78"/>
      <c r="GO99" s="78"/>
      <c r="GP99" s="78"/>
      <c r="GQ99" s="78"/>
      <c r="GR99" s="78"/>
      <c r="GS99" s="78"/>
      <c r="GT99" s="78"/>
      <c r="GU99" s="78"/>
      <c r="GV99" s="78"/>
      <c r="GW99" s="78"/>
      <c r="GX99" s="78"/>
      <c r="GY99" s="78"/>
      <c r="GZ99" s="78"/>
      <c r="HA99" s="78"/>
      <c r="HB99" s="78"/>
      <c r="HC99" s="78"/>
      <c r="HD99" s="78"/>
      <c r="HE99" s="78"/>
      <c r="HF99" s="78"/>
      <c r="HG99" s="78"/>
      <c r="HH99" s="78"/>
      <c r="HI99" s="78"/>
      <c r="HJ99" s="78"/>
      <c r="HK99" s="78"/>
      <c r="HL99" s="78"/>
      <c r="HM99" s="78"/>
      <c r="HN99" s="78"/>
      <c r="HO99" s="78"/>
      <c r="HP99" s="78"/>
      <c r="HQ99" s="78"/>
      <c r="HR99" s="78"/>
      <c r="HS99" s="78"/>
      <c r="HT99" s="78"/>
      <c r="HU99" s="78"/>
      <c r="HV99" s="78"/>
      <c r="HW99" s="78"/>
      <c r="HX99" s="78"/>
      <c r="HY99" s="78"/>
      <c r="HZ99" s="78"/>
      <c r="IA99" s="78"/>
      <c r="IB99" s="78"/>
      <c r="IC99" s="78"/>
      <c r="ID99" s="78"/>
      <c r="IE99" s="78"/>
      <c r="IF99" s="78"/>
      <c r="IG99" s="78"/>
      <c r="IH99" s="78"/>
      <c r="II99" s="78"/>
      <c r="IJ99" s="78"/>
      <c r="IK99" s="78"/>
      <c r="IL99" s="78"/>
      <c r="IM99" s="78"/>
      <c r="IN99" s="78"/>
      <c r="IO99" s="78"/>
      <c r="IP99" s="78"/>
      <c r="IQ99" s="78"/>
      <c r="IR99" s="78"/>
      <c r="IS99" s="78"/>
      <c r="IT99" s="78"/>
      <c r="IU99" s="78"/>
    </row>
    <row r="100" spans="1:255" s="74" customFormat="1" ht="15" customHeight="1" x14ac:dyDescent="0.25">
      <c r="A100" s="76" t="s">
        <v>34</v>
      </c>
      <c r="B100" s="76" t="s">
        <v>67</v>
      </c>
      <c r="C100" s="76">
        <v>2025</v>
      </c>
      <c r="D100" s="36" t="s">
        <v>359</v>
      </c>
      <c r="E100" s="76">
        <v>2508110233</v>
      </c>
      <c r="F100" s="76" t="s">
        <v>454</v>
      </c>
      <c r="G100" s="77">
        <v>68</v>
      </c>
      <c r="H100" s="77">
        <v>2</v>
      </c>
      <c r="I100" s="77">
        <v>70</v>
      </c>
      <c r="J100" s="77">
        <v>80.02</v>
      </c>
      <c r="K100" s="77">
        <v>0</v>
      </c>
      <c r="L100" s="77">
        <v>80.02</v>
      </c>
      <c r="M100" s="77">
        <v>84.55</v>
      </c>
      <c r="N100" s="77">
        <v>0</v>
      </c>
      <c r="O100" s="77">
        <v>84.55</v>
      </c>
      <c r="P100" s="77">
        <v>0</v>
      </c>
      <c r="Q100" s="77">
        <v>0</v>
      </c>
      <c r="R100" s="77">
        <v>0</v>
      </c>
      <c r="S100" s="77">
        <v>30</v>
      </c>
      <c r="T100" s="77">
        <v>0</v>
      </c>
      <c r="U100" s="77">
        <v>30</v>
      </c>
      <c r="V100" s="77">
        <f t="shared" si="1"/>
        <v>72.742500000000007</v>
      </c>
      <c r="W100" s="76">
        <v>96</v>
      </c>
      <c r="X100" s="76">
        <v>66</v>
      </c>
      <c r="Y100" s="82" t="s">
        <v>57</v>
      </c>
      <c r="Z100" s="76">
        <v>122</v>
      </c>
      <c r="AA100" s="37" t="s">
        <v>52</v>
      </c>
      <c r="AB100" s="76"/>
      <c r="AC100" s="76"/>
      <c r="AD100" s="76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  <c r="CD100" s="78"/>
      <c r="CE100" s="78"/>
      <c r="CF100" s="78"/>
      <c r="CG100" s="78"/>
      <c r="CH100" s="78"/>
      <c r="CI100" s="78"/>
      <c r="CJ100" s="78"/>
      <c r="CK100" s="78"/>
      <c r="CL100" s="78"/>
      <c r="CM100" s="78"/>
      <c r="CN100" s="78"/>
      <c r="CO100" s="78"/>
      <c r="CP100" s="78"/>
      <c r="CQ100" s="78"/>
      <c r="CR100" s="78"/>
      <c r="CS100" s="78"/>
      <c r="CT100" s="78"/>
      <c r="CU100" s="78"/>
      <c r="CV100" s="78"/>
      <c r="CW100" s="78"/>
      <c r="CX100" s="78"/>
      <c r="CY100" s="78"/>
      <c r="CZ100" s="78"/>
      <c r="DA100" s="78"/>
      <c r="DB100" s="78"/>
      <c r="DC100" s="78"/>
      <c r="DD100" s="78"/>
      <c r="DE100" s="78"/>
      <c r="DF100" s="78"/>
      <c r="DG100" s="78"/>
      <c r="DH100" s="78"/>
      <c r="DI100" s="78"/>
      <c r="DJ100" s="78"/>
      <c r="DK100" s="78"/>
      <c r="DL100" s="78"/>
      <c r="DM100" s="78"/>
      <c r="DN100" s="78"/>
      <c r="DO100" s="78"/>
      <c r="DP100" s="78"/>
      <c r="DQ100" s="78"/>
      <c r="DR100" s="78"/>
      <c r="DS100" s="78"/>
      <c r="DT100" s="78"/>
      <c r="DU100" s="78"/>
      <c r="DV100" s="78"/>
      <c r="DW100" s="78"/>
      <c r="DX100" s="78"/>
      <c r="DY100" s="78"/>
      <c r="DZ100" s="78"/>
      <c r="EA100" s="78"/>
      <c r="EB100" s="78"/>
      <c r="EC100" s="78"/>
      <c r="ED100" s="78"/>
      <c r="EE100" s="78"/>
      <c r="EF100" s="78"/>
      <c r="EG100" s="78"/>
      <c r="EH100" s="78"/>
      <c r="EI100" s="78"/>
      <c r="EJ100" s="78"/>
      <c r="EK100" s="78"/>
      <c r="EL100" s="78"/>
      <c r="EM100" s="78"/>
      <c r="EN100" s="78"/>
      <c r="EO100" s="78"/>
      <c r="EP100" s="78"/>
      <c r="EQ100" s="78"/>
      <c r="ER100" s="78"/>
      <c r="ES100" s="78"/>
      <c r="ET100" s="78"/>
      <c r="EU100" s="78"/>
      <c r="EV100" s="78"/>
      <c r="EW100" s="78"/>
      <c r="EX100" s="78"/>
      <c r="EY100" s="78"/>
      <c r="EZ100" s="78"/>
      <c r="FA100" s="78"/>
      <c r="FB100" s="78"/>
      <c r="FC100" s="78"/>
      <c r="FD100" s="78"/>
      <c r="FE100" s="78"/>
      <c r="FF100" s="78"/>
      <c r="FG100" s="78"/>
      <c r="FH100" s="78"/>
      <c r="FI100" s="78"/>
      <c r="FJ100" s="78"/>
      <c r="FK100" s="78"/>
      <c r="FL100" s="78"/>
      <c r="FM100" s="78"/>
      <c r="FN100" s="78"/>
      <c r="FO100" s="78"/>
      <c r="FP100" s="78"/>
      <c r="FQ100" s="78"/>
      <c r="FR100" s="78"/>
      <c r="FS100" s="78"/>
      <c r="FT100" s="78"/>
      <c r="FU100" s="78"/>
      <c r="FV100" s="78"/>
      <c r="FW100" s="78"/>
      <c r="FX100" s="78"/>
      <c r="FY100" s="78"/>
      <c r="FZ100" s="78"/>
      <c r="GA100" s="78"/>
      <c r="GB100" s="78"/>
      <c r="GC100" s="78"/>
      <c r="GD100" s="78"/>
      <c r="GE100" s="78"/>
      <c r="GF100" s="78"/>
      <c r="GG100" s="78"/>
      <c r="GH100" s="78"/>
      <c r="GI100" s="78"/>
      <c r="GJ100" s="78"/>
      <c r="GK100" s="78"/>
      <c r="GL100" s="78"/>
      <c r="GM100" s="78"/>
      <c r="GN100" s="78"/>
      <c r="GO100" s="78"/>
      <c r="GP100" s="78"/>
      <c r="GQ100" s="78"/>
      <c r="GR100" s="78"/>
      <c r="GS100" s="78"/>
      <c r="GT100" s="78"/>
      <c r="GU100" s="78"/>
      <c r="GV100" s="78"/>
      <c r="GW100" s="78"/>
      <c r="GX100" s="78"/>
      <c r="GY100" s="78"/>
      <c r="GZ100" s="78"/>
      <c r="HA100" s="78"/>
      <c r="HB100" s="78"/>
      <c r="HC100" s="78"/>
      <c r="HD100" s="78"/>
      <c r="HE100" s="78"/>
      <c r="HF100" s="78"/>
      <c r="HG100" s="78"/>
      <c r="HH100" s="78"/>
      <c r="HI100" s="78"/>
      <c r="HJ100" s="78"/>
      <c r="HK100" s="78"/>
      <c r="HL100" s="78"/>
      <c r="HM100" s="78"/>
      <c r="HN100" s="78"/>
      <c r="HO100" s="78"/>
      <c r="HP100" s="78"/>
      <c r="HQ100" s="78"/>
      <c r="HR100" s="78"/>
      <c r="HS100" s="78"/>
      <c r="HT100" s="78"/>
      <c r="HU100" s="78"/>
      <c r="HV100" s="78"/>
      <c r="HW100" s="78"/>
      <c r="HX100" s="78"/>
      <c r="HY100" s="78"/>
      <c r="HZ100" s="78"/>
      <c r="IA100" s="78"/>
      <c r="IB100" s="78"/>
      <c r="IC100" s="78"/>
      <c r="ID100" s="78"/>
      <c r="IE100" s="78"/>
      <c r="IF100" s="78"/>
      <c r="IG100" s="78"/>
      <c r="IH100" s="78"/>
      <c r="II100" s="78"/>
      <c r="IJ100" s="78"/>
      <c r="IK100" s="78"/>
      <c r="IL100" s="78"/>
      <c r="IM100" s="78"/>
      <c r="IN100" s="78"/>
      <c r="IO100" s="78"/>
      <c r="IP100" s="78"/>
      <c r="IQ100" s="78"/>
      <c r="IR100" s="78"/>
      <c r="IS100" s="78"/>
      <c r="IT100" s="78"/>
      <c r="IU100" s="78"/>
    </row>
    <row r="101" spans="1:255" s="74" customFormat="1" ht="15" customHeight="1" x14ac:dyDescent="0.25">
      <c r="A101" s="76" t="s">
        <v>34</v>
      </c>
      <c r="B101" s="76" t="s">
        <v>67</v>
      </c>
      <c r="C101" s="76">
        <v>2025</v>
      </c>
      <c r="D101" s="76" t="s">
        <v>355</v>
      </c>
      <c r="E101" s="76">
        <v>2508110339</v>
      </c>
      <c r="F101" s="76" t="s">
        <v>455</v>
      </c>
      <c r="G101" s="77">
        <v>82.45</v>
      </c>
      <c r="H101" s="77">
        <v>2</v>
      </c>
      <c r="I101" s="77">
        <v>84.45</v>
      </c>
      <c r="J101" s="77">
        <v>75.67</v>
      </c>
      <c r="K101" s="77">
        <v>1</v>
      </c>
      <c r="L101" s="77">
        <v>76.67</v>
      </c>
      <c r="M101" s="77">
        <v>72.075000000000003</v>
      </c>
      <c r="N101" s="77">
        <v>0</v>
      </c>
      <c r="O101" s="77">
        <v>72.075000000000003</v>
      </c>
      <c r="P101" s="77">
        <v>22.8</v>
      </c>
      <c r="Q101" s="77">
        <v>0</v>
      </c>
      <c r="R101" s="77">
        <v>22.8</v>
      </c>
      <c r="S101" s="77">
        <v>30</v>
      </c>
      <c r="T101" s="77">
        <v>0</v>
      </c>
      <c r="U101" s="77">
        <v>30</v>
      </c>
      <c r="V101" s="77">
        <f t="shared" si="1"/>
        <v>72.191249999999997</v>
      </c>
      <c r="W101" s="76">
        <v>97</v>
      </c>
      <c r="X101" s="76">
        <v>98</v>
      </c>
      <c r="Y101" s="82" t="s">
        <v>57</v>
      </c>
      <c r="Z101" s="76">
        <v>122</v>
      </c>
      <c r="AA101" s="37" t="s">
        <v>52</v>
      </c>
      <c r="AB101" s="76"/>
      <c r="AC101" s="76"/>
      <c r="AD101" s="76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  <c r="CD101" s="78"/>
      <c r="CE101" s="78"/>
      <c r="CF101" s="78"/>
      <c r="CG101" s="78"/>
      <c r="CH101" s="78"/>
      <c r="CI101" s="78"/>
      <c r="CJ101" s="78"/>
      <c r="CK101" s="78"/>
      <c r="CL101" s="78"/>
      <c r="CM101" s="78"/>
      <c r="CN101" s="78"/>
      <c r="CO101" s="78"/>
      <c r="CP101" s="78"/>
      <c r="CQ101" s="78"/>
      <c r="CR101" s="78"/>
      <c r="CS101" s="78"/>
      <c r="CT101" s="78"/>
      <c r="CU101" s="78"/>
      <c r="CV101" s="78"/>
      <c r="CW101" s="78"/>
      <c r="CX101" s="78"/>
      <c r="CY101" s="78"/>
      <c r="CZ101" s="78"/>
      <c r="DA101" s="78"/>
      <c r="DB101" s="78"/>
      <c r="DC101" s="78"/>
      <c r="DD101" s="78"/>
      <c r="DE101" s="78"/>
      <c r="DF101" s="78"/>
      <c r="DG101" s="78"/>
      <c r="DH101" s="78"/>
      <c r="DI101" s="78"/>
      <c r="DJ101" s="78"/>
      <c r="DK101" s="78"/>
      <c r="DL101" s="78"/>
      <c r="DM101" s="78"/>
      <c r="DN101" s="78"/>
      <c r="DO101" s="78"/>
      <c r="DP101" s="78"/>
      <c r="DQ101" s="78"/>
      <c r="DR101" s="78"/>
      <c r="DS101" s="78"/>
      <c r="DT101" s="78"/>
      <c r="DU101" s="78"/>
      <c r="DV101" s="78"/>
      <c r="DW101" s="78"/>
      <c r="DX101" s="78"/>
      <c r="DY101" s="78"/>
      <c r="DZ101" s="78"/>
      <c r="EA101" s="78"/>
      <c r="EB101" s="78"/>
      <c r="EC101" s="78"/>
      <c r="ED101" s="78"/>
      <c r="EE101" s="78"/>
      <c r="EF101" s="78"/>
      <c r="EG101" s="78"/>
      <c r="EH101" s="78"/>
      <c r="EI101" s="78"/>
      <c r="EJ101" s="78"/>
      <c r="EK101" s="78"/>
      <c r="EL101" s="78"/>
      <c r="EM101" s="78"/>
      <c r="EN101" s="78"/>
      <c r="EO101" s="78"/>
      <c r="EP101" s="78"/>
      <c r="EQ101" s="78"/>
      <c r="ER101" s="78"/>
      <c r="ES101" s="78"/>
      <c r="ET101" s="78"/>
      <c r="EU101" s="78"/>
      <c r="EV101" s="78"/>
      <c r="EW101" s="78"/>
      <c r="EX101" s="78"/>
      <c r="EY101" s="78"/>
      <c r="EZ101" s="78"/>
      <c r="FA101" s="78"/>
      <c r="FB101" s="78"/>
      <c r="FC101" s="78"/>
      <c r="FD101" s="78"/>
      <c r="FE101" s="78"/>
      <c r="FF101" s="78"/>
      <c r="FG101" s="78"/>
      <c r="FH101" s="78"/>
      <c r="FI101" s="78"/>
      <c r="FJ101" s="78"/>
      <c r="FK101" s="78"/>
      <c r="FL101" s="78"/>
      <c r="FM101" s="78"/>
      <c r="FN101" s="78"/>
      <c r="FO101" s="78"/>
      <c r="FP101" s="78"/>
      <c r="FQ101" s="78"/>
      <c r="FR101" s="78"/>
      <c r="FS101" s="78"/>
      <c r="FT101" s="78"/>
      <c r="FU101" s="78"/>
      <c r="FV101" s="78"/>
      <c r="FW101" s="78"/>
      <c r="FX101" s="78"/>
      <c r="FY101" s="78"/>
      <c r="FZ101" s="78"/>
      <c r="GA101" s="78"/>
      <c r="GB101" s="78"/>
      <c r="GC101" s="78"/>
      <c r="GD101" s="78"/>
      <c r="GE101" s="78"/>
      <c r="GF101" s="78"/>
      <c r="GG101" s="78"/>
      <c r="GH101" s="78"/>
      <c r="GI101" s="78"/>
      <c r="GJ101" s="78"/>
      <c r="GK101" s="78"/>
      <c r="GL101" s="78"/>
      <c r="GM101" s="78"/>
      <c r="GN101" s="78"/>
      <c r="GO101" s="78"/>
      <c r="GP101" s="78"/>
      <c r="GQ101" s="78"/>
      <c r="GR101" s="78"/>
      <c r="GS101" s="78"/>
      <c r="GT101" s="78"/>
      <c r="GU101" s="78"/>
      <c r="GV101" s="78"/>
      <c r="GW101" s="78"/>
      <c r="GX101" s="78"/>
      <c r="GY101" s="78"/>
      <c r="GZ101" s="78"/>
      <c r="HA101" s="78"/>
      <c r="HB101" s="78"/>
      <c r="HC101" s="78"/>
      <c r="HD101" s="78"/>
      <c r="HE101" s="78"/>
      <c r="HF101" s="78"/>
      <c r="HG101" s="78"/>
      <c r="HH101" s="78"/>
      <c r="HI101" s="78"/>
      <c r="HJ101" s="78"/>
      <c r="HK101" s="78"/>
      <c r="HL101" s="78"/>
      <c r="HM101" s="78"/>
      <c r="HN101" s="78"/>
      <c r="HO101" s="78"/>
      <c r="HP101" s="78"/>
      <c r="HQ101" s="78"/>
      <c r="HR101" s="78"/>
      <c r="HS101" s="78"/>
      <c r="HT101" s="78"/>
      <c r="HU101" s="78"/>
      <c r="HV101" s="78"/>
      <c r="HW101" s="78"/>
      <c r="HX101" s="78"/>
      <c r="HY101" s="78"/>
      <c r="HZ101" s="78"/>
      <c r="IA101" s="78"/>
      <c r="IB101" s="78"/>
      <c r="IC101" s="78"/>
      <c r="ID101" s="78"/>
      <c r="IE101" s="78"/>
      <c r="IF101" s="78"/>
      <c r="IG101" s="78"/>
      <c r="IH101" s="78"/>
      <c r="II101" s="78"/>
      <c r="IJ101" s="78"/>
      <c r="IK101" s="78"/>
      <c r="IL101" s="78"/>
      <c r="IM101" s="78"/>
      <c r="IN101" s="78"/>
      <c r="IO101" s="78"/>
      <c r="IP101" s="78"/>
      <c r="IQ101" s="78"/>
      <c r="IR101" s="78"/>
      <c r="IS101" s="78"/>
      <c r="IT101" s="78"/>
      <c r="IU101" s="78"/>
    </row>
    <row r="102" spans="1:255" s="74" customFormat="1" ht="15" customHeight="1" x14ac:dyDescent="0.25">
      <c r="A102" s="76" t="s">
        <v>34</v>
      </c>
      <c r="B102" s="76" t="s">
        <v>67</v>
      </c>
      <c r="C102" s="76">
        <v>2025</v>
      </c>
      <c r="D102" s="76" t="s">
        <v>368</v>
      </c>
      <c r="E102" s="76">
        <v>2508110199</v>
      </c>
      <c r="F102" s="76" t="s">
        <v>456</v>
      </c>
      <c r="G102" s="77">
        <v>84.18</v>
      </c>
      <c r="H102" s="77">
        <v>2</v>
      </c>
      <c r="I102" s="77">
        <v>86.18</v>
      </c>
      <c r="J102" s="77">
        <v>73.39</v>
      </c>
      <c r="K102" s="77">
        <v>1</v>
      </c>
      <c r="L102" s="77">
        <v>74.39</v>
      </c>
      <c r="M102" s="77">
        <v>76.075000000000003</v>
      </c>
      <c r="N102" s="77">
        <v>0</v>
      </c>
      <c r="O102" s="77">
        <v>76.075000000000003</v>
      </c>
      <c r="P102" s="77">
        <v>11.4</v>
      </c>
      <c r="Q102" s="77">
        <v>0</v>
      </c>
      <c r="R102" s="77">
        <v>11.4</v>
      </c>
      <c r="S102" s="77">
        <v>60</v>
      </c>
      <c r="T102" s="77">
        <v>5</v>
      </c>
      <c r="U102" s="77">
        <v>65</v>
      </c>
      <c r="V102" s="77">
        <f t="shared" si="1"/>
        <v>72.03425</v>
      </c>
      <c r="W102" s="76">
        <v>98</v>
      </c>
      <c r="X102" s="76">
        <v>104</v>
      </c>
      <c r="Y102" s="82" t="s">
        <v>57</v>
      </c>
      <c r="Z102" s="76">
        <v>122</v>
      </c>
      <c r="AA102" s="37" t="s">
        <v>52</v>
      </c>
      <c r="AB102" s="76"/>
      <c r="AC102" s="76"/>
      <c r="AD102" s="76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  <c r="CD102" s="78"/>
      <c r="CE102" s="78"/>
      <c r="CF102" s="78"/>
      <c r="CG102" s="78"/>
      <c r="CH102" s="78"/>
      <c r="CI102" s="78"/>
      <c r="CJ102" s="78"/>
      <c r="CK102" s="78"/>
      <c r="CL102" s="78"/>
      <c r="CM102" s="78"/>
      <c r="CN102" s="78"/>
      <c r="CO102" s="78"/>
      <c r="CP102" s="78"/>
      <c r="CQ102" s="78"/>
      <c r="CR102" s="78"/>
      <c r="CS102" s="78"/>
      <c r="CT102" s="78"/>
      <c r="CU102" s="78"/>
      <c r="CV102" s="78"/>
      <c r="CW102" s="78"/>
      <c r="CX102" s="78"/>
      <c r="CY102" s="78"/>
      <c r="CZ102" s="78"/>
      <c r="DA102" s="78"/>
      <c r="DB102" s="78"/>
      <c r="DC102" s="78"/>
      <c r="DD102" s="78"/>
      <c r="DE102" s="78"/>
      <c r="DF102" s="78"/>
      <c r="DG102" s="78"/>
      <c r="DH102" s="78"/>
      <c r="DI102" s="78"/>
      <c r="DJ102" s="78"/>
      <c r="DK102" s="78"/>
      <c r="DL102" s="78"/>
      <c r="DM102" s="78"/>
      <c r="DN102" s="78"/>
      <c r="DO102" s="78"/>
      <c r="DP102" s="78"/>
      <c r="DQ102" s="78"/>
      <c r="DR102" s="78"/>
      <c r="DS102" s="78"/>
      <c r="DT102" s="78"/>
      <c r="DU102" s="78"/>
      <c r="DV102" s="78"/>
      <c r="DW102" s="78"/>
      <c r="DX102" s="78"/>
      <c r="DY102" s="78"/>
      <c r="DZ102" s="78"/>
      <c r="EA102" s="78"/>
      <c r="EB102" s="78"/>
      <c r="EC102" s="78"/>
      <c r="ED102" s="78"/>
      <c r="EE102" s="78"/>
      <c r="EF102" s="78"/>
      <c r="EG102" s="78"/>
      <c r="EH102" s="78"/>
      <c r="EI102" s="78"/>
      <c r="EJ102" s="78"/>
      <c r="EK102" s="78"/>
      <c r="EL102" s="78"/>
      <c r="EM102" s="78"/>
      <c r="EN102" s="78"/>
      <c r="EO102" s="78"/>
      <c r="EP102" s="78"/>
      <c r="EQ102" s="78"/>
      <c r="ER102" s="78"/>
      <c r="ES102" s="78"/>
      <c r="ET102" s="78"/>
      <c r="EU102" s="78"/>
      <c r="EV102" s="78"/>
      <c r="EW102" s="78"/>
      <c r="EX102" s="78"/>
      <c r="EY102" s="78"/>
      <c r="EZ102" s="78"/>
      <c r="FA102" s="78"/>
      <c r="FB102" s="78"/>
      <c r="FC102" s="78"/>
      <c r="FD102" s="78"/>
      <c r="FE102" s="78"/>
      <c r="FF102" s="78"/>
      <c r="FG102" s="78"/>
      <c r="FH102" s="78"/>
      <c r="FI102" s="78"/>
      <c r="FJ102" s="78"/>
      <c r="FK102" s="78"/>
      <c r="FL102" s="78"/>
      <c r="FM102" s="78"/>
      <c r="FN102" s="78"/>
      <c r="FO102" s="78"/>
      <c r="FP102" s="78"/>
      <c r="FQ102" s="78"/>
      <c r="FR102" s="78"/>
      <c r="FS102" s="78"/>
      <c r="FT102" s="78"/>
      <c r="FU102" s="78"/>
      <c r="FV102" s="78"/>
      <c r="FW102" s="78"/>
      <c r="FX102" s="78"/>
      <c r="FY102" s="78"/>
      <c r="FZ102" s="78"/>
      <c r="GA102" s="78"/>
      <c r="GB102" s="78"/>
      <c r="GC102" s="78"/>
      <c r="GD102" s="78"/>
      <c r="GE102" s="78"/>
      <c r="GF102" s="78"/>
      <c r="GG102" s="78"/>
      <c r="GH102" s="78"/>
      <c r="GI102" s="78"/>
      <c r="GJ102" s="78"/>
      <c r="GK102" s="78"/>
      <c r="GL102" s="78"/>
      <c r="GM102" s="78"/>
      <c r="GN102" s="78"/>
      <c r="GO102" s="78"/>
      <c r="GP102" s="78"/>
      <c r="GQ102" s="78"/>
      <c r="GR102" s="78"/>
      <c r="GS102" s="78"/>
      <c r="GT102" s="78"/>
      <c r="GU102" s="78"/>
      <c r="GV102" s="78"/>
      <c r="GW102" s="78"/>
      <c r="GX102" s="78"/>
      <c r="GY102" s="78"/>
      <c r="GZ102" s="78"/>
      <c r="HA102" s="78"/>
      <c r="HB102" s="78"/>
      <c r="HC102" s="78"/>
      <c r="HD102" s="78"/>
      <c r="HE102" s="78"/>
      <c r="HF102" s="78"/>
      <c r="HG102" s="78"/>
      <c r="HH102" s="78"/>
      <c r="HI102" s="78"/>
      <c r="HJ102" s="78"/>
      <c r="HK102" s="78"/>
      <c r="HL102" s="78"/>
      <c r="HM102" s="78"/>
      <c r="HN102" s="78"/>
      <c r="HO102" s="78"/>
      <c r="HP102" s="78"/>
      <c r="HQ102" s="78"/>
      <c r="HR102" s="78"/>
      <c r="HS102" s="78"/>
      <c r="HT102" s="78"/>
      <c r="HU102" s="78"/>
      <c r="HV102" s="78"/>
      <c r="HW102" s="78"/>
      <c r="HX102" s="78"/>
      <c r="HY102" s="78"/>
      <c r="HZ102" s="78"/>
      <c r="IA102" s="78"/>
      <c r="IB102" s="78"/>
      <c r="IC102" s="78"/>
      <c r="ID102" s="78"/>
      <c r="IE102" s="78"/>
      <c r="IF102" s="78"/>
      <c r="IG102" s="78"/>
      <c r="IH102" s="78"/>
      <c r="II102" s="78"/>
      <c r="IJ102" s="78"/>
      <c r="IK102" s="78"/>
      <c r="IL102" s="78"/>
      <c r="IM102" s="78"/>
      <c r="IN102" s="78"/>
      <c r="IO102" s="78"/>
      <c r="IP102" s="78"/>
      <c r="IQ102" s="78"/>
      <c r="IR102" s="78"/>
      <c r="IS102" s="78"/>
      <c r="IT102" s="78"/>
      <c r="IU102" s="78"/>
    </row>
    <row r="103" spans="1:255" s="74" customFormat="1" ht="15" customHeight="1" x14ac:dyDescent="0.25">
      <c r="A103" s="76" t="s">
        <v>34</v>
      </c>
      <c r="B103" s="76" t="s">
        <v>67</v>
      </c>
      <c r="C103" s="76">
        <v>2025</v>
      </c>
      <c r="D103" s="36" t="s">
        <v>359</v>
      </c>
      <c r="E103" s="76">
        <v>2508110226</v>
      </c>
      <c r="F103" s="76" t="s">
        <v>457</v>
      </c>
      <c r="G103" s="77">
        <v>84.83</v>
      </c>
      <c r="H103" s="77">
        <v>2</v>
      </c>
      <c r="I103" s="77">
        <v>86.83</v>
      </c>
      <c r="J103" s="77">
        <v>74.349999999999994</v>
      </c>
      <c r="K103" s="77">
        <v>1</v>
      </c>
      <c r="L103" s="77">
        <v>75.349999999999994</v>
      </c>
      <c r="M103" s="77">
        <v>79.474999999999994</v>
      </c>
      <c r="N103" s="77">
        <v>0</v>
      </c>
      <c r="O103" s="77">
        <v>79.474999999999994</v>
      </c>
      <c r="P103" s="77">
        <v>22.8</v>
      </c>
      <c r="Q103" s="77">
        <v>0</v>
      </c>
      <c r="R103" s="77">
        <v>22.8</v>
      </c>
      <c r="S103" s="77">
        <v>30</v>
      </c>
      <c r="T103" s="77">
        <v>0</v>
      </c>
      <c r="U103" s="77">
        <v>30</v>
      </c>
      <c r="V103" s="77">
        <f t="shared" si="1"/>
        <v>71.809250000000006</v>
      </c>
      <c r="W103" s="76">
        <v>99</v>
      </c>
      <c r="X103" s="76">
        <v>106</v>
      </c>
      <c r="Y103" s="82" t="s">
        <v>57</v>
      </c>
      <c r="Z103" s="76">
        <v>122</v>
      </c>
      <c r="AA103" s="37" t="s">
        <v>52</v>
      </c>
      <c r="AB103" s="76"/>
      <c r="AC103" s="76"/>
      <c r="AD103" s="76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  <c r="CD103" s="78"/>
      <c r="CE103" s="78"/>
      <c r="CF103" s="78"/>
      <c r="CG103" s="78"/>
      <c r="CH103" s="78"/>
      <c r="CI103" s="78"/>
      <c r="CJ103" s="78"/>
      <c r="CK103" s="78"/>
      <c r="CL103" s="78"/>
      <c r="CM103" s="78"/>
      <c r="CN103" s="78"/>
      <c r="CO103" s="78"/>
      <c r="CP103" s="78"/>
      <c r="CQ103" s="78"/>
      <c r="CR103" s="78"/>
      <c r="CS103" s="78"/>
      <c r="CT103" s="78"/>
      <c r="CU103" s="78"/>
      <c r="CV103" s="78"/>
      <c r="CW103" s="78"/>
      <c r="CX103" s="78"/>
      <c r="CY103" s="78"/>
      <c r="CZ103" s="78"/>
      <c r="DA103" s="78"/>
      <c r="DB103" s="78"/>
      <c r="DC103" s="78"/>
      <c r="DD103" s="78"/>
      <c r="DE103" s="78"/>
      <c r="DF103" s="78"/>
      <c r="DG103" s="78"/>
      <c r="DH103" s="78"/>
      <c r="DI103" s="78"/>
      <c r="DJ103" s="78"/>
      <c r="DK103" s="78"/>
      <c r="DL103" s="78"/>
      <c r="DM103" s="78"/>
      <c r="DN103" s="78"/>
      <c r="DO103" s="78"/>
      <c r="DP103" s="78"/>
      <c r="DQ103" s="78"/>
      <c r="DR103" s="78"/>
      <c r="DS103" s="78"/>
      <c r="DT103" s="78"/>
      <c r="DU103" s="78"/>
      <c r="DV103" s="78"/>
      <c r="DW103" s="78"/>
      <c r="DX103" s="78"/>
      <c r="DY103" s="78"/>
      <c r="DZ103" s="78"/>
      <c r="EA103" s="78"/>
      <c r="EB103" s="78"/>
      <c r="EC103" s="78"/>
      <c r="ED103" s="78"/>
      <c r="EE103" s="78"/>
      <c r="EF103" s="78"/>
      <c r="EG103" s="78"/>
      <c r="EH103" s="78"/>
      <c r="EI103" s="78"/>
      <c r="EJ103" s="78"/>
      <c r="EK103" s="78"/>
      <c r="EL103" s="78"/>
      <c r="EM103" s="78"/>
      <c r="EN103" s="78"/>
      <c r="EO103" s="78"/>
      <c r="EP103" s="78"/>
      <c r="EQ103" s="78"/>
      <c r="ER103" s="78"/>
      <c r="ES103" s="78"/>
      <c r="ET103" s="78"/>
      <c r="EU103" s="78"/>
      <c r="EV103" s="78"/>
      <c r="EW103" s="78"/>
      <c r="EX103" s="78"/>
      <c r="EY103" s="78"/>
      <c r="EZ103" s="78"/>
      <c r="FA103" s="78"/>
      <c r="FB103" s="78"/>
      <c r="FC103" s="78"/>
      <c r="FD103" s="78"/>
      <c r="FE103" s="78"/>
      <c r="FF103" s="78"/>
      <c r="FG103" s="78"/>
      <c r="FH103" s="78"/>
      <c r="FI103" s="78"/>
      <c r="FJ103" s="78"/>
      <c r="FK103" s="78"/>
      <c r="FL103" s="78"/>
      <c r="FM103" s="78"/>
      <c r="FN103" s="78"/>
      <c r="FO103" s="78"/>
      <c r="FP103" s="78"/>
      <c r="FQ103" s="78"/>
      <c r="FR103" s="78"/>
      <c r="FS103" s="78"/>
      <c r="FT103" s="78"/>
      <c r="FU103" s="78"/>
      <c r="FV103" s="78"/>
      <c r="FW103" s="78"/>
      <c r="FX103" s="78"/>
      <c r="FY103" s="78"/>
      <c r="FZ103" s="78"/>
      <c r="GA103" s="78"/>
      <c r="GB103" s="78"/>
      <c r="GC103" s="78"/>
      <c r="GD103" s="78"/>
      <c r="GE103" s="78"/>
      <c r="GF103" s="78"/>
      <c r="GG103" s="78"/>
      <c r="GH103" s="78"/>
      <c r="GI103" s="78"/>
      <c r="GJ103" s="78"/>
      <c r="GK103" s="78"/>
      <c r="GL103" s="78"/>
      <c r="GM103" s="78"/>
      <c r="GN103" s="78"/>
      <c r="GO103" s="78"/>
      <c r="GP103" s="78"/>
      <c r="GQ103" s="78"/>
      <c r="GR103" s="78"/>
      <c r="GS103" s="78"/>
      <c r="GT103" s="78"/>
      <c r="GU103" s="78"/>
      <c r="GV103" s="78"/>
      <c r="GW103" s="78"/>
      <c r="GX103" s="78"/>
      <c r="GY103" s="78"/>
      <c r="GZ103" s="78"/>
      <c r="HA103" s="78"/>
      <c r="HB103" s="78"/>
      <c r="HC103" s="78"/>
      <c r="HD103" s="78"/>
      <c r="HE103" s="78"/>
      <c r="HF103" s="78"/>
      <c r="HG103" s="78"/>
      <c r="HH103" s="78"/>
      <c r="HI103" s="78"/>
      <c r="HJ103" s="78"/>
      <c r="HK103" s="78"/>
      <c r="HL103" s="78"/>
      <c r="HM103" s="78"/>
      <c r="HN103" s="78"/>
      <c r="HO103" s="78"/>
      <c r="HP103" s="78"/>
      <c r="HQ103" s="78"/>
      <c r="HR103" s="78"/>
      <c r="HS103" s="78"/>
      <c r="HT103" s="78"/>
      <c r="HU103" s="78"/>
      <c r="HV103" s="78"/>
      <c r="HW103" s="78"/>
      <c r="HX103" s="78"/>
      <c r="HY103" s="78"/>
      <c r="HZ103" s="78"/>
      <c r="IA103" s="78"/>
      <c r="IB103" s="78"/>
      <c r="IC103" s="78"/>
      <c r="ID103" s="78"/>
      <c r="IE103" s="78"/>
      <c r="IF103" s="78"/>
      <c r="IG103" s="78"/>
      <c r="IH103" s="78"/>
      <c r="II103" s="78"/>
      <c r="IJ103" s="78"/>
      <c r="IK103" s="78"/>
      <c r="IL103" s="78"/>
      <c r="IM103" s="78"/>
      <c r="IN103" s="78"/>
      <c r="IO103" s="78"/>
      <c r="IP103" s="78"/>
      <c r="IQ103" s="78"/>
      <c r="IR103" s="78"/>
      <c r="IS103" s="78"/>
      <c r="IT103" s="78"/>
      <c r="IU103" s="78"/>
    </row>
    <row r="104" spans="1:255" s="74" customFormat="1" ht="15" customHeight="1" x14ac:dyDescent="0.25">
      <c r="A104" s="76" t="s">
        <v>34</v>
      </c>
      <c r="B104" s="76" t="s">
        <v>67</v>
      </c>
      <c r="C104" s="76">
        <v>2025</v>
      </c>
      <c r="D104" s="76" t="s">
        <v>368</v>
      </c>
      <c r="E104" s="76">
        <v>2508110270</v>
      </c>
      <c r="F104" s="76" t="s">
        <v>458</v>
      </c>
      <c r="G104" s="77">
        <v>85.91</v>
      </c>
      <c r="H104" s="77">
        <v>2</v>
      </c>
      <c r="I104" s="77">
        <v>87.91</v>
      </c>
      <c r="J104" s="77">
        <v>73.17</v>
      </c>
      <c r="K104" s="77">
        <v>1</v>
      </c>
      <c r="L104" s="77">
        <v>74.17</v>
      </c>
      <c r="M104" s="77">
        <v>73.25</v>
      </c>
      <c r="N104" s="77">
        <v>0</v>
      </c>
      <c r="O104" s="77">
        <v>73.25</v>
      </c>
      <c r="P104" s="77">
        <v>22.8</v>
      </c>
      <c r="Q104" s="77">
        <v>0</v>
      </c>
      <c r="R104" s="77">
        <v>22.8</v>
      </c>
      <c r="S104" s="77">
        <v>45</v>
      </c>
      <c r="T104" s="77">
        <v>0</v>
      </c>
      <c r="U104" s="77">
        <v>45</v>
      </c>
      <c r="V104" s="77">
        <f t="shared" si="1"/>
        <v>71.471000000000004</v>
      </c>
      <c r="W104" s="76">
        <v>100</v>
      </c>
      <c r="X104" s="76">
        <v>110</v>
      </c>
      <c r="Y104" s="82" t="s">
        <v>57</v>
      </c>
      <c r="Z104" s="76">
        <v>122</v>
      </c>
      <c r="AA104" s="37" t="s">
        <v>52</v>
      </c>
      <c r="AB104" s="76"/>
      <c r="AC104" s="76"/>
      <c r="AD104" s="76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  <c r="CD104" s="78"/>
      <c r="CE104" s="78"/>
      <c r="CF104" s="78"/>
      <c r="CG104" s="78"/>
      <c r="CH104" s="78"/>
      <c r="CI104" s="78"/>
      <c r="CJ104" s="78"/>
      <c r="CK104" s="78"/>
      <c r="CL104" s="78"/>
      <c r="CM104" s="78"/>
      <c r="CN104" s="78"/>
      <c r="CO104" s="78"/>
      <c r="CP104" s="78"/>
      <c r="CQ104" s="78"/>
      <c r="CR104" s="78"/>
      <c r="CS104" s="78"/>
      <c r="CT104" s="78"/>
      <c r="CU104" s="78"/>
      <c r="CV104" s="78"/>
      <c r="CW104" s="78"/>
      <c r="CX104" s="78"/>
      <c r="CY104" s="78"/>
      <c r="CZ104" s="78"/>
      <c r="DA104" s="78"/>
      <c r="DB104" s="78"/>
      <c r="DC104" s="78"/>
      <c r="DD104" s="78"/>
      <c r="DE104" s="78"/>
      <c r="DF104" s="78"/>
      <c r="DG104" s="78"/>
      <c r="DH104" s="78"/>
      <c r="DI104" s="78"/>
      <c r="DJ104" s="78"/>
      <c r="DK104" s="78"/>
      <c r="DL104" s="78"/>
      <c r="DM104" s="78"/>
      <c r="DN104" s="78"/>
      <c r="DO104" s="78"/>
      <c r="DP104" s="78"/>
      <c r="DQ104" s="78"/>
      <c r="DR104" s="78"/>
      <c r="DS104" s="78"/>
      <c r="DT104" s="78"/>
      <c r="DU104" s="78"/>
      <c r="DV104" s="78"/>
      <c r="DW104" s="78"/>
      <c r="DX104" s="78"/>
      <c r="DY104" s="78"/>
      <c r="DZ104" s="78"/>
      <c r="EA104" s="78"/>
      <c r="EB104" s="78"/>
      <c r="EC104" s="78"/>
      <c r="ED104" s="78"/>
      <c r="EE104" s="78"/>
      <c r="EF104" s="78"/>
      <c r="EG104" s="78"/>
      <c r="EH104" s="78"/>
      <c r="EI104" s="78"/>
      <c r="EJ104" s="78"/>
      <c r="EK104" s="78"/>
      <c r="EL104" s="78"/>
      <c r="EM104" s="78"/>
      <c r="EN104" s="78"/>
      <c r="EO104" s="78"/>
      <c r="EP104" s="78"/>
      <c r="EQ104" s="78"/>
      <c r="ER104" s="78"/>
      <c r="ES104" s="78"/>
      <c r="ET104" s="78"/>
      <c r="EU104" s="78"/>
      <c r="EV104" s="78"/>
      <c r="EW104" s="78"/>
      <c r="EX104" s="78"/>
      <c r="EY104" s="78"/>
      <c r="EZ104" s="78"/>
      <c r="FA104" s="78"/>
      <c r="FB104" s="78"/>
      <c r="FC104" s="78"/>
      <c r="FD104" s="78"/>
      <c r="FE104" s="78"/>
      <c r="FF104" s="78"/>
      <c r="FG104" s="78"/>
      <c r="FH104" s="78"/>
      <c r="FI104" s="78"/>
      <c r="FJ104" s="78"/>
      <c r="FK104" s="78"/>
      <c r="FL104" s="78"/>
      <c r="FM104" s="78"/>
      <c r="FN104" s="78"/>
      <c r="FO104" s="78"/>
      <c r="FP104" s="78"/>
      <c r="FQ104" s="78"/>
      <c r="FR104" s="78"/>
      <c r="FS104" s="78"/>
      <c r="FT104" s="78"/>
      <c r="FU104" s="78"/>
      <c r="FV104" s="78"/>
      <c r="FW104" s="78"/>
      <c r="FX104" s="78"/>
      <c r="FY104" s="78"/>
      <c r="FZ104" s="78"/>
      <c r="GA104" s="78"/>
      <c r="GB104" s="78"/>
      <c r="GC104" s="78"/>
      <c r="GD104" s="78"/>
      <c r="GE104" s="78"/>
      <c r="GF104" s="78"/>
      <c r="GG104" s="78"/>
      <c r="GH104" s="78"/>
      <c r="GI104" s="78"/>
      <c r="GJ104" s="78"/>
      <c r="GK104" s="78"/>
      <c r="GL104" s="78"/>
      <c r="GM104" s="78"/>
      <c r="GN104" s="78"/>
      <c r="GO104" s="78"/>
      <c r="GP104" s="78"/>
      <c r="GQ104" s="78"/>
      <c r="GR104" s="78"/>
      <c r="GS104" s="78"/>
      <c r="GT104" s="78"/>
      <c r="GU104" s="78"/>
      <c r="GV104" s="78"/>
      <c r="GW104" s="78"/>
      <c r="GX104" s="78"/>
      <c r="GY104" s="78"/>
      <c r="GZ104" s="78"/>
      <c r="HA104" s="78"/>
      <c r="HB104" s="78"/>
      <c r="HC104" s="78"/>
      <c r="HD104" s="78"/>
      <c r="HE104" s="78"/>
      <c r="HF104" s="78"/>
      <c r="HG104" s="78"/>
      <c r="HH104" s="78"/>
      <c r="HI104" s="78"/>
      <c r="HJ104" s="78"/>
      <c r="HK104" s="78"/>
      <c r="HL104" s="78"/>
      <c r="HM104" s="78"/>
      <c r="HN104" s="78"/>
      <c r="HO104" s="78"/>
      <c r="HP104" s="78"/>
      <c r="HQ104" s="78"/>
      <c r="HR104" s="78"/>
      <c r="HS104" s="78"/>
      <c r="HT104" s="78"/>
      <c r="HU104" s="78"/>
      <c r="HV104" s="78"/>
      <c r="HW104" s="78"/>
      <c r="HX104" s="78"/>
      <c r="HY104" s="78"/>
      <c r="HZ104" s="78"/>
      <c r="IA104" s="78"/>
      <c r="IB104" s="78"/>
      <c r="IC104" s="78"/>
      <c r="ID104" s="78"/>
      <c r="IE104" s="78"/>
      <c r="IF104" s="78"/>
      <c r="IG104" s="78"/>
      <c r="IH104" s="78"/>
      <c r="II104" s="78"/>
      <c r="IJ104" s="78"/>
      <c r="IK104" s="78"/>
      <c r="IL104" s="78"/>
      <c r="IM104" s="78"/>
      <c r="IN104" s="78"/>
      <c r="IO104" s="78"/>
      <c r="IP104" s="78"/>
      <c r="IQ104" s="78"/>
      <c r="IR104" s="78"/>
      <c r="IS104" s="78"/>
      <c r="IT104" s="78"/>
      <c r="IU104" s="78"/>
    </row>
    <row r="105" spans="1:255" s="74" customFormat="1" ht="15" customHeight="1" x14ac:dyDescent="0.25">
      <c r="A105" s="76" t="s">
        <v>34</v>
      </c>
      <c r="B105" s="76" t="s">
        <v>67</v>
      </c>
      <c r="C105" s="76">
        <v>2025</v>
      </c>
      <c r="D105" s="76" t="s">
        <v>355</v>
      </c>
      <c r="E105" s="76">
        <v>2508110325</v>
      </c>
      <c r="F105" s="76" t="s">
        <v>459</v>
      </c>
      <c r="G105" s="77">
        <v>68</v>
      </c>
      <c r="H105" s="77">
        <v>2</v>
      </c>
      <c r="I105" s="77">
        <v>70</v>
      </c>
      <c r="J105" s="77">
        <v>78.040000000000006</v>
      </c>
      <c r="K105" s="77">
        <v>0</v>
      </c>
      <c r="L105" s="77">
        <v>78.040000000000006</v>
      </c>
      <c r="M105" s="77">
        <v>75.150000000000006</v>
      </c>
      <c r="N105" s="77">
        <v>0</v>
      </c>
      <c r="O105" s="77">
        <v>75.150000000000006</v>
      </c>
      <c r="P105" s="77">
        <v>0</v>
      </c>
      <c r="Q105" s="77">
        <v>0</v>
      </c>
      <c r="R105" s="77">
        <v>0</v>
      </c>
      <c r="S105" s="77">
        <v>30</v>
      </c>
      <c r="T105" s="77">
        <v>0</v>
      </c>
      <c r="U105" s="77">
        <v>30</v>
      </c>
      <c r="V105" s="77">
        <f t="shared" si="1"/>
        <v>70.787499999999994</v>
      </c>
      <c r="W105" s="76">
        <v>101</v>
      </c>
      <c r="X105" s="76">
        <v>83</v>
      </c>
      <c r="Y105" s="82" t="s">
        <v>57</v>
      </c>
      <c r="Z105" s="76">
        <v>122</v>
      </c>
      <c r="AA105" s="37" t="s">
        <v>52</v>
      </c>
      <c r="AB105" s="76"/>
      <c r="AC105" s="76"/>
      <c r="AD105" s="76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  <c r="CD105" s="78"/>
      <c r="CE105" s="78"/>
      <c r="CF105" s="78"/>
      <c r="CG105" s="78"/>
      <c r="CH105" s="78"/>
      <c r="CI105" s="78"/>
      <c r="CJ105" s="78"/>
      <c r="CK105" s="78"/>
      <c r="CL105" s="78"/>
      <c r="CM105" s="78"/>
      <c r="CN105" s="78"/>
      <c r="CO105" s="78"/>
      <c r="CP105" s="78"/>
      <c r="CQ105" s="78"/>
      <c r="CR105" s="78"/>
      <c r="CS105" s="78"/>
      <c r="CT105" s="78"/>
      <c r="CU105" s="78"/>
      <c r="CV105" s="78"/>
      <c r="CW105" s="78"/>
      <c r="CX105" s="78"/>
      <c r="CY105" s="78"/>
      <c r="CZ105" s="78"/>
      <c r="DA105" s="78"/>
      <c r="DB105" s="78"/>
      <c r="DC105" s="78"/>
      <c r="DD105" s="78"/>
      <c r="DE105" s="78"/>
      <c r="DF105" s="78"/>
      <c r="DG105" s="78"/>
      <c r="DH105" s="78"/>
      <c r="DI105" s="78"/>
      <c r="DJ105" s="78"/>
      <c r="DK105" s="78"/>
      <c r="DL105" s="78"/>
      <c r="DM105" s="78"/>
      <c r="DN105" s="78"/>
      <c r="DO105" s="78"/>
      <c r="DP105" s="78"/>
      <c r="DQ105" s="78"/>
      <c r="DR105" s="78"/>
      <c r="DS105" s="78"/>
      <c r="DT105" s="78"/>
      <c r="DU105" s="78"/>
      <c r="DV105" s="78"/>
      <c r="DW105" s="78"/>
      <c r="DX105" s="78"/>
      <c r="DY105" s="78"/>
      <c r="DZ105" s="78"/>
      <c r="EA105" s="78"/>
      <c r="EB105" s="78"/>
      <c r="EC105" s="78"/>
      <c r="ED105" s="78"/>
      <c r="EE105" s="78"/>
      <c r="EF105" s="78"/>
      <c r="EG105" s="78"/>
      <c r="EH105" s="78"/>
      <c r="EI105" s="78"/>
      <c r="EJ105" s="78"/>
      <c r="EK105" s="78"/>
      <c r="EL105" s="78"/>
      <c r="EM105" s="78"/>
      <c r="EN105" s="78"/>
      <c r="EO105" s="78"/>
      <c r="EP105" s="78"/>
      <c r="EQ105" s="78"/>
      <c r="ER105" s="78"/>
      <c r="ES105" s="78"/>
      <c r="ET105" s="78"/>
      <c r="EU105" s="78"/>
      <c r="EV105" s="78"/>
      <c r="EW105" s="78"/>
      <c r="EX105" s="78"/>
      <c r="EY105" s="78"/>
      <c r="EZ105" s="78"/>
      <c r="FA105" s="78"/>
      <c r="FB105" s="78"/>
      <c r="FC105" s="78"/>
      <c r="FD105" s="78"/>
      <c r="FE105" s="78"/>
      <c r="FF105" s="78"/>
      <c r="FG105" s="78"/>
      <c r="FH105" s="78"/>
      <c r="FI105" s="78"/>
      <c r="FJ105" s="78"/>
      <c r="FK105" s="78"/>
      <c r="FL105" s="78"/>
      <c r="FM105" s="78"/>
      <c r="FN105" s="78"/>
      <c r="FO105" s="78"/>
      <c r="FP105" s="78"/>
      <c r="FQ105" s="78"/>
      <c r="FR105" s="78"/>
      <c r="FS105" s="78"/>
      <c r="FT105" s="78"/>
      <c r="FU105" s="78"/>
      <c r="FV105" s="78"/>
      <c r="FW105" s="78"/>
      <c r="FX105" s="78"/>
      <c r="FY105" s="78"/>
      <c r="FZ105" s="78"/>
      <c r="GA105" s="78"/>
      <c r="GB105" s="78"/>
      <c r="GC105" s="78"/>
      <c r="GD105" s="78"/>
      <c r="GE105" s="78"/>
      <c r="GF105" s="78"/>
      <c r="GG105" s="78"/>
      <c r="GH105" s="78"/>
      <c r="GI105" s="78"/>
      <c r="GJ105" s="78"/>
      <c r="GK105" s="78"/>
      <c r="GL105" s="78"/>
      <c r="GM105" s="78"/>
      <c r="GN105" s="78"/>
      <c r="GO105" s="78"/>
      <c r="GP105" s="78"/>
      <c r="GQ105" s="78"/>
      <c r="GR105" s="78"/>
      <c r="GS105" s="78"/>
      <c r="GT105" s="78"/>
      <c r="GU105" s="78"/>
      <c r="GV105" s="78"/>
      <c r="GW105" s="78"/>
      <c r="GX105" s="78"/>
      <c r="GY105" s="78"/>
      <c r="GZ105" s="78"/>
      <c r="HA105" s="78"/>
      <c r="HB105" s="78"/>
      <c r="HC105" s="78"/>
      <c r="HD105" s="78"/>
      <c r="HE105" s="78"/>
      <c r="HF105" s="78"/>
      <c r="HG105" s="78"/>
      <c r="HH105" s="78"/>
      <c r="HI105" s="78"/>
      <c r="HJ105" s="78"/>
      <c r="HK105" s="78"/>
      <c r="HL105" s="78"/>
      <c r="HM105" s="78"/>
      <c r="HN105" s="78"/>
      <c r="HO105" s="78"/>
      <c r="HP105" s="78"/>
      <c r="HQ105" s="78"/>
      <c r="HR105" s="78"/>
      <c r="HS105" s="78"/>
      <c r="HT105" s="78"/>
      <c r="HU105" s="78"/>
      <c r="HV105" s="78"/>
      <c r="HW105" s="78"/>
      <c r="HX105" s="78"/>
      <c r="HY105" s="78"/>
      <c r="HZ105" s="78"/>
      <c r="IA105" s="78"/>
      <c r="IB105" s="78"/>
      <c r="IC105" s="78"/>
      <c r="ID105" s="78"/>
      <c r="IE105" s="78"/>
      <c r="IF105" s="78"/>
      <c r="IG105" s="78"/>
      <c r="IH105" s="78"/>
      <c r="II105" s="78"/>
      <c r="IJ105" s="78"/>
      <c r="IK105" s="78"/>
      <c r="IL105" s="78"/>
      <c r="IM105" s="78"/>
      <c r="IN105" s="78"/>
      <c r="IO105" s="78"/>
      <c r="IP105" s="78"/>
      <c r="IQ105" s="78"/>
      <c r="IR105" s="78"/>
      <c r="IS105" s="78"/>
      <c r="IT105" s="78"/>
      <c r="IU105" s="78"/>
    </row>
    <row r="106" spans="1:255" s="74" customFormat="1" ht="15" customHeight="1" x14ac:dyDescent="0.25">
      <c r="A106" s="76" t="s">
        <v>34</v>
      </c>
      <c r="B106" s="76" t="s">
        <v>67</v>
      </c>
      <c r="C106" s="76">
        <v>2025</v>
      </c>
      <c r="D106" s="76" t="s">
        <v>355</v>
      </c>
      <c r="E106" s="76">
        <v>2508110340</v>
      </c>
      <c r="F106" s="76" t="s">
        <v>460</v>
      </c>
      <c r="G106" s="77">
        <v>82.62</v>
      </c>
      <c r="H106" s="77">
        <v>2</v>
      </c>
      <c r="I106" s="77">
        <v>84.62</v>
      </c>
      <c r="J106" s="77">
        <v>73.709999999999994</v>
      </c>
      <c r="K106" s="77">
        <v>1</v>
      </c>
      <c r="L106" s="77">
        <v>74.709999999999994</v>
      </c>
      <c r="M106" s="77">
        <v>68.849999999999994</v>
      </c>
      <c r="N106" s="77">
        <v>0</v>
      </c>
      <c r="O106" s="77">
        <v>68.849999999999994</v>
      </c>
      <c r="P106" s="77">
        <v>22.8</v>
      </c>
      <c r="Q106" s="77">
        <v>0</v>
      </c>
      <c r="R106" s="77">
        <v>22.8</v>
      </c>
      <c r="S106" s="77">
        <v>30</v>
      </c>
      <c r="T106" s="77">
        <v>0</v>
      </c>
      <c r="U106" s="77">
        <v>30</v>
      </c>
      <c r="V106" s="77">
        <f t="shared" si="1"/>
        <v>70.576999999999998</v>
      </c>
      <c r="W106" s="76">
        <v>102</v>
      </c>
      <c r="X106" s="76">
        <v>107</v>
      </c>
      <c r="Y106" s="82" t="s">
        <v>57</v>
      </c>
      <c r="Z106" s="76">
        <v>122</v>
      </c>
      <c r="AA106" s="37" t="s">
        <v>52</v>
      </c>
      <c r="AB106" s="76"/>
      <c r="AC106" s="76"/>
      <c r="AD106" s="76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  <c r="CD106" s="78"/>
      <c r="CE106" s="78"/>
      <c r="CF106" s="78"/>
      <c r="CG106" s="78"/>
      <c r="CH106" s="78"/>
      <c r="CI106" s="78"/>
      <c r="CJ106" s="78"/>
      <c r="CK106" s="78"/>
      <c r="CL106" s="78"/>
      <c r="CM106" s="78"/>
      <c r="CN106" s="78"/>
      <c r="CO106" s="78"/>
      <c r="CP106" s="78"/>
      <c r="CQ106" s="78"/>
      <c r="CR106" s="78"/>
      <c r="CS106" s="78"/>
      <c r="CT106" s="78"/>
      <c r="CU106" s="78"/>
      <c r="CV106" s="78"/>
      <c r="CW106" s="78"/>
      <c r="CX106" s="78"/>
      <c r="CY106" s="78"/>
      <c r="CZ106" s="78"/>
      <c r="DA106" s="78"/>
      <c r="DB106" s="78"/>
      <c r="DC106" s="78"/>
      <c r="DD106" s="78"/>
      <c r="DE106" s="78"/>
      <c r="DF106" s="78"/>
      <c r="DG106" s="78"/>
      <c r="DH106" s="78"/>
      <c r="DI106" s="78"/>
      <c r="DJ106" s="78"/>
      <c r="DK106" s="78"/>
      <c r="DL106" s="78"/>
      <c r="DM106" s="78"/>
      <c r="DN106" s="78"/>
      <c r="DO106" s="78"/>
      <c r="DP106" s="78"/>
      <c r="DQ106" s="78"/>
      <c r="DR106" s="78"/>
      <c r="DS106" s="78"/>
      <c r="DT106" s="78"/>
      <c r="DU106" s="78"/>
      <c r="DV106" s="78"/>
      <c r="DW106" s="78"/>
      <c r="DX106" s="78"/>
      <c r="DY106" s="78"/>
      <c r="DZ106" s="78"/>
      <c r="EA106" s="78"/>
      <c r="EB106" s="78"/>
      <c r="EC106" s="78"/>
      <c r="ED106" s="78"/>
      <c r="EE106" s="78"/>
      <c r="EF106" s="78"/>
      <c r="EG106" s="78"/>
      <c r="EH106" s="78"/>
      <c r="EI106" s="78"/>
      <c r="EJ106" s="78"/>
      <c r="EK106" s="78"/>
      <c r="EL106" s="78"/>
      <c r="EM106" s="78"/>
      <c r="EN106" s="78"/>
      <c r="EO106" s="78"/>
      <c r="EP106" s="78"/>
      <c r="EQ106" s="78"/>
      <c r="ER106" s="78"/>
      <c r="ES106" s="78"/>
      <c r="ET106" s="78"/>
      <c r="EU106" s="78"/>
      <c r="EV106" s="78"/>
      <c r="EW106" s="78"/>
      <c r="EX106" s="78"/>
      <c r="EY106" s="78"/>
      <c r="EZ106" s="78"/>
      <c r="FA106" s="78"/>
      <c r="FB106" s="78"/>
      <c r="FC106" s="78"/>
      <c r="FD106" s="78"/>
      <c r="FE106" s="78"/>
      <c r="FF106" s="78"/>
      <c r="FG106" s="78"/>
      <c r="FH106" s="78"/>
      <c r="FI106" s="78"/>
      <c r="FJ106" s="78"/>
      <c r="FK106" s="78"/>
      <c r="FL106" s="78"/>
      <c r="FM106" s="78"/>
      <c r="FN106" s="78"/>
      <c r="FO106" s="78"/>
      <c r="FP106" s="78"/>
      <c r="FQ106" s="78"/>
      <c r="FR106" s="78"/>
      <c r="FS106" s="78"/>
      <c r="FT106" s="78"/>
      <c r="FU106" s="78"/>
      <c r="FV106" s="78"/>
      <c r="FW106" s="78"/>
      <c r="FX106" s="78"/>
      <c r="FY106" s="78"/>
      <c r="FZ106" s="78"/>
      <c r="GA106" s="78"/>
      <c r="GB106" s="78"/>
      <c r="GC106" s="78"/>
      <c r="GD106" s="78"/>
      <c r="GE106" s="78"/>
      <c r="GF106" s="78"/>
      <c r="GG106" s="78"/>
      <c r="GH106" s="78"/>
      <c r="GI106" s="78"/>
      <c r="GJ106" s="78"/>
      <c r="GK106" s="78"/>
      <c r="GL106" s="78"/>
      <c r="GM106" s="78"/>
      <c r="GN106" s="78"/>
      <c r="GO106" s="78"/>
      <c r="GP106" s="78"/>
      <c r="GQ106" s="78"/>
      <c r="GR106" s="78"/>
      <c r="GS106" s="78"/>
      <c r="GT106" s="78"/>
      <c r="GU106" s="78"/>
      <c r="GV106" s="78"/>
      <c r="GW106" s="78"/>
      <c r="GX106" s="78"/>
      <c r="GY106" s="78"/>
      <c r="GZ106" s="78"/>
      <c r="HA106" s="78"/>
      <c r="HB106" s="78"/>
      <c r="HC106" s="78"/>
      <c r="HD106" s="78"/>
      <c r="HE106" s="78"/>
      <c r="HF106" s="78"/>
      <c r="HG106" s="78"/>
      <c r="HH106" s="78"/>
      <c r="HI106" s="78"/>
      <c r="HJ106" s="78"/>
      <c r="HK106" s="78"/>
      <c r="HL106" s="78"/>
      <c r="HM106" s="78"/>
      <c r="HN106" s="78"/>
      <c r="HO106" s="78"/>
      <c r="HP106" s="78"/>
      <c r="HQ106" s="78"/>
      <c r="HR106" s="78"/>
      <c r="HS106" s="78"/>
      <c r="HT106" s="78"/>
      <c r="HU106" s="78"/>
      <c r="HV106" s="78"/>
      <c r="HW106" s="78"/>
      <c r="HX106" s="78"/>
      <c r="HY106" s="78"/>
      <c r="HZ106" s="78"/>
      <c r="IA106" s="78"/>
      <c r="IB106" s="78"/>
      <c r="IC106" s="78"/>
      <c r="ID106" s="78"/>
      <c r="IE106" s="78"/>
      <c r="IF106" s="78"/>
      <c r="IG106" s="78"/>
      <c r="IH106" s="78"/>
      <c r="II106" s="78"/>
      <c r="IJ106" s="78"/>
      <c r="IK106" s="78"/>
      <c r="IL106" s="78"/>
      <c r="IM106" s="78"/>
      <c r="IN106" s="78"/>
      <c r="IO106" s="78"/>
      <c r="IP106" s="78"/>
      <c r="IQ106" s="78"/>
      <c r="IR106" s="78"/>
      <c r="IS106" s="78"/>
      <c r="IT106" s="78"/>
      <c r="IU106" s="78"/>
    </row>
    <row r="107" spans="1:255" s="74" customFormat="1" ht="15" customHeight="1" x14ac:dyDescent="0.25">
      <c r="A107" s="76" t="s">
        <v>34</v>
      </c>
      <c r="B107" s="76" t="s">
        <v>67</v>
      </c>
      <c r="C107" s="76">
        <v>2025</v>
      </c>
      <c r="D107" s="76" t="s">
        <v>357</v>
      </c>
      <c r="E107" s="76">
        <v>2508110301</v>
      </c>
      <c r="F107" s="76" t="s">
        <v>461</v>
      </c>
      <c r="G107" s="77">
        <v>86.28</v>
      </c>
      <c r="H107" s="77">
        <v>2</v>
      </c>
      <c r="I107" s="77">
        <v>88.28</v>
      </c>
      <c r="J107" s="77">
        <v>72</v>
      </c>
      <c r="K107" s="77">
        <v>0</v>
      </c>
      <c r="L107" s="77">
        <v>72</v>
      </c>
      <c r="M107" s="77">
        <v>78.3</v>
      </c>
      <c r="N107" s="77">
        <v>0</v>
      </c>
      <c r="O107" s="77">
        <v>78.3</v>
      </c>
      <c r="P107" s="77">
        <v>22.8</v>
      </c>
      <c r="Q107" s="77">
        <v>0</v>
      </c>
      <c r="R107" s="77">
        <v>22.8</v>
      </c>
      <c r="S107" s="77">
        <v>45</v>
      </c>
      <c r="T107" s="77">
        <v>0</v>
      </c>
      <c r="U107" s="77">
        <v>45</v>
      </c>
      <c r="V107" s="77">
        <f t="shared" si="1"/>
        <v>70.132999999999996</v>
      </c>
      <c r="W107" s="76">
        <v>103</v>
      </c>
      <c r="X107" s="76">
        <v>115</v>
      </c>
      <c r="Y107" s="82" t="s">
        <v>57</v>
      </c>
      <c r="Z107" s="76">
        <v>122</v>
      </c>
      <c r="AA107" s="37" t="s">
        <v>52</v>
      </c>
      <c r="AB107" s="76"/>
      <c r="AC107" s="76"/>
      <c r="AD107" s="76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  <c r="CD107" s="78"/>
      <c r="CE107" s="78"/>
      <c r="CF107" s="78"/>
      <c r="CG107" s="78"/>
      <c r="CH107" s="78"/>
      <c r="CI107" s="78"/>
      <c r="CJ107" s="78"/>
      <c r="CK107" s="78"/>
      <c r="CL107" s="78"/>
      <c r="CM107" s="78"/>
      <c r="CN107" s="78"/>
      <c r="CO107" s="78"/>
      <c r="CP107" s="78"/>
      <c r="CQ107" s="78"/>
      <c r="CR107" s="78"/>
      <c r="CS107" s="78"/>
      <c r="CT107" s="78"/>
      <c r="CU107" s="78"/>
      <c r="CV107" s="78"/>
      <c r="CW107" s="78"/>
      <c r="CX107" s="78"/>
      <c r="CY107" s="78"/>
      <c r="CZ107" s="78"/>
      <c r="DA107" s="78"/>
      <c r="DB107" s="78"/>
      <c r="DC107" s="78"/>
      <c r="DD107" s="78"/>
      <c r="DE107" s="78"/>
      <c r="DF107" s="78"/>
      <c r="DG107" s="78"/>
      <c r="DH107" s="78"/>
      <c r="DI107" s="78"/>
      <c r="DJ107" s="78"/>
      <c r="DK107" s="78"/>
      <c r="DL107" s="78"/>
      <c r="DM107" s="78"/>
      <c r="DN107" s="78"/>
      <c r="DO107" s="78"/>
      <c r="DP107" s="78"/>
      <c r="DQ107" s="78"/>
      <c r="DR107" s="78"/>
      <c r="DS107" s="78"/>
      <c r="DT107" s="78"/>
      <c r="DU107" s="78"/>
      <c r="DV107" s="78"/>
      <c r="DW107" s="78"/>
      <c r="DX107" s="78"/>
      <c r="DY107" s="78"/>
      <c r="DZ107" s="78"/>
      <c r="EA107" s="78"/>
      <c r="EB107" s="78"/>
      <c r="EC107" s="78"/>
      <c r="ED107" s="78"/>
      <c r="EE107" s="78"/>
      <c r="EF107" s="78"/>
      <c r="EG107" s="78"/>
      <c r="EH107" s="78"/>
      <c r="EI107" s="78"/>
      <c r="EJ107" s="78"/>
      <c r="EK107" s="78"/>
      <c r="EL107" s="78"/>
      <c r="EM107" s="78"/>
      <c r="EN107" s="78"/>
      <c r="EO107" s="78"/>
      <c r="EP107" s="78"/>
      <c r="EQ107" s="78"/>
      <c r="ER107" s="78"/>
      <c r="ES107" s="78"/>
      <c r="ET107" s="78"/>
      <c r="EU107" s="78"/>
      <c r="EV107" s="78"/>
      <c r="EW107" s="78"/>
      <c r="EX107" s="78"/>
      <c r="EY107" s="78"/>
      <c r="EZ107" s="78"/>
      <c r="FA107" s="78"/>
      <c r="FB107" s="78"/>
      <c r="FC107" s="78"/>
      <c r="FD107" s="78"/>
      <c r="FE107" s="78"/>
      <c r="FF107" s="78"/>
      <c r="FG107" s="78"/>
      <c r="FH107" s="78"/>
      <c r="FI107" s="78"/>
      <c r="FJ107" s="78"/>
      <c r="FK107" s="78"/>
      <c r="FL107" s="78"/>
      <c r="FM107" s="78"/>
      <c r="FN107" s="78"/>
      <c r="FO107" s="78"/>
      <c r="FP107" s="78"/>
      <c r="FQ107" s="78"/>
      <c r="FR107" s="78"/>
      <c r="FS107" s="78"/>
      <c r="FT107" s="78"/>
      <c r="FU107" s="78"/>
      <c r="FV107" s="78"/>
      <c r="FW107" s="78"/>
      <c r="FX107" s="78"/>
      <c r="FY107" s="78"/>
      <c r="FZ107" s="78"/>
      <c r="GA107" s="78"/>
      <c r="GB107" s="78"/>
      <c r="GC107" s="78"/>
      <c r="GD107" s="78"/>
      <c r="GE107" s="78"/>
      <c r="GF107" s="78"/>
      <c r="GG107" s="78"/>
      <c r="GH107" s="78"/>
      <c r="GI107" s="78"/>
      <c r="GJ107" s="78"/>
      <c r="GK107" s="78"/>
      <c r="GL107" s="78"/>
      <c r="GM107" s="78"/>
      <c r="GN107" s="78"/>
      <c r="GO107" s="78"/>
      <c r="GP107" s="78"/>
      <c r="GQ107" s="78"/>
      <c r="GR107" s="78"/>
      <c r="GS107" s="78"/>
      <c r="GT107" s="78"/>
      <c r="GU107" s="78"/>
      <c r="GV107" s="78"/>
      <c r="GW107" s="78"/>
      <c r="GX107" s="78"/>
      <c r="GY107" s="78"/>
      <c r="GZ107" s="78"/>
      <c r="HA107" s="78"/>
      <c r="HB107" s="78"/>
      <c r="HC107" s="78"/>
      <c r="HD107" s="78"/>
      <c r="HE107" s="78"/>
      <c r="HF107" s="78"/>
      <c r="HG107" s="78"/>
      <c r="HH107" s="78"/>
      <c r="HI107" s="78"/>
      <c r="HJ107" s="78"/>
      <c r="HK107" s="78"/>
      <c r="HL107" s="78"/>
      <c r="HM107" s="78"/>
      <c r="HN107" s="78"/>
      <c r="HO107" s="78"/>
      <c r="HP107" s="78"/>
      <c r="HQ107" s="78"/>
      <c r="HR107" s="78"/>
      <c r="HS107" s="78"/>
      <c r="HT107" s="78"/>
      <c r="HU107" s="78"/>
      <c r="HV107" s="78"/>
      <c r="HW107" s="78"/>
      <c r="HX107" s="78"/>
      <c r="HY107" s="78"/>
      <c r="HZ107" s="78"/>
      <c r="IA107" s="78"/>
      <c r="IB107" s="78"/>
      <c r="IC107" s="78"/>
      <c r="ID107" s="78"/>
      <c r="IE107" s="78"/>
      <c r="IF107" s="78"/>
      <c r="IG107" s="78"/>
      <c r="IH107" s="78"/>
      <c r="II107" s="78"/>
      <c r="IJ107" s="78"/>
      <c r="IK107" s="78"/>
      <c r="IL107" s="78"/>
      <c r="IM107" s="78"/>
      <c r="IN107" s="78"/>
      <c r="IO107" s="78"/>
      <c r="IP107" s="78"/>
      <c r="IQ107" s="78"/>
      <c r="IR107" s="78"/>
      <c r="IS107" s="78"/>
      <c r="IT107" s="78"/>
      <c r="IU107" s="78"/>
    </row>
    <row r="108" spans="1:255" s="74" customFormat="1" ht="15" customHeight="1" x14ac:dyDescent="0.25">
      <c r="A108" s="76" t="s">
        <v>34</v>
      </c>
      <c r="B108" s="76" t="s">
        <v>67</v>
      </c>
      <c r="C108" s="76">
        <v>2025</v>
      </c>
      <c r="D108" s="76" t="s">
        <v>355</v>
      </c>
      <c r="E108" s="76">
        <v>2508110338</v>
      </c>
      <c r="F108" s="76" t="s">
        <v>462</v>
      </c>
      <c r="G108" s="77">
        <v>82.72</v>
      </c>
      <c r="H108" s="77">
        <v>2</v>
      </c>
      <c r="I108" s="77">
        <v>84.72</v>
      </c>
      <c r="J108" s="77">
        <v>74.73</v>
      </c>
      <c r="K108" s="77">
        <v>0</v>
      </c>
      <c r="L108" s="77">
        <v>74.73</v>
      </c>
      <c r="M108" s="77">
        <v>80.650000000000006</v>
      </c>
      <c r="N108" s="77">
        <v>0</v>
      </c>
      <c r="O108" s="77">
        <v>80.650000000000006</v>
      </c>
      <c r="P108" s="77">
        <v>0</v>
      </c>
      <c r="Q108" s="77">
        <v>0</v>
      </c>
      <c r="R108" s="77">
        <v>0</v>
      </c>
      <c r="S108" s="77">
        <v>30</v>
      </c>
      <c r="T108" s="77">
        <v>0</v>
      </c>
      <c r="U108" s="77">
        <v>30</v>
      </c>
      <c r="V108" s="77">
        <f t="shared" si="1"/>
        <v>70.052000000000007</v>
      </c>
      <c r="W108" s="76">
        <v>104</v>
      </c>
      <c r="X108" s="76">
        <v>103</v>
      </c>
      <c r="Y108" s="82" t="s">
        <v>57</v>
      </c>
      <c r="Z108" s="76">
        <v>122</v>
      </c>
      <c r="AA108" s="37" t="s">
        <v>52</v>
      </c>
      <c r="AB108" s="76"/>
      <c r="AC108" s="76"/>
      <c r="AD108" s="76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78"/>
      <c r="CO108" s="78"/>
      <c r="CP108" s="78"/>
      <c r="CQ108" s="78"/>
      <c r="CR108" s="78"/>
      <c r="CS108" s="78"/>
      <c r="CT108" s="78"/>
      <c r="CU108" s="78"/>
      <c r="CV108" s="78"/>
      <c r="CW108" s="78"/>
      <c r="CX108" s="78"/>
      <c r="CY108" s="78"/>
      <c r="CZ108" s="78"/>
      <c r="DA108" s="78"/>
      <c r="DB108" s="78"/>
      <c r="DC108" s="78"/>
      <c r="DD108" s="78"/>
      <c r="DE108" s="78"/>
      <c r="DF108" s="78"/>
      <c r="DG108" s="78"/>
      <c r="DH108" s="78"/>
      <c r="DI108" s="78"/>
      <c r="DJ108" s="78"/>
      <c r="DK108" s="78"/>
      <c r="DL108" s="78"/>
      <c r="DM108" s="78"/>
      <c r="DN108" s="78"/>
      <c r="DO108" s="78"/>
      <c r="DP108" s="78"/>
      <c r="DQ108" s="78"/>
      <c r="DR108" s="78"/>
      <c r="DS108" s="78"/>
      <c r="DT108" s="78"/>
      <c r="DU108" s="78"/>
      <c r="DV108" s="78"/>
      <c r="DW108" s="78"/>
      <c r="DX108" s="78"/>
      <c r="DY108" s="78"/>
      <c r="DZ108" s="78"/>
      <c r="EA108" s="78"/>
      <c r="EB108" s="78"/>
      <c r="EC108" s="78"/>
      <c r="ED108" s="78"/>
      <c r="EE108" s="78"/>
      <c r="EF108" s="78"/>
      <c r="EG108" s="78"/>
      <c r="EH108" s="78"/>
      <c r="EI108" s="78"/>
      <c r="EJ108" s="78"/>
      <c r="EK108" s="78"/>
      <c r="EL108" s="78"/>
      <c r="EM108" s="78"/>
      <c r="EN108" s="78"/>
      <c r="EO108" s="78"/>
      <c r="EP108" s="78"/>
      <c r="EQ108" s="78"/>
      <c r="ER108" s="78"/>
      <c r="ES108" s="78"/>
      <c r="ET108" s="78"/>
      <c r="EU108" s="78"/>
      <c r="EV108" s="78"/>
      <c r="EW108" s="78"/>
      <c r="EX108" s="78"/>
      <c r="EY108" s="78"/>
      <c r="EZ108" s="78"/>
      <c r="FA108" s="78"/>
      <c r="FB108" s="78"/>
      <c r="FC108" s="78"/>
      <c r="FD108" s="78"/>
      <c r="FE108" s="78"/>
      <c r="FF108" s="78"/>
      <c r="FG108" s="78"/>
      <c r="FH108" s="78"/>
      <c r="FI108" s="78"/>
      <c r="FJ108" s="78"/>
      <c r="FK108" s="78"/>
      <c r="FL108" s="78"/>
      <c r="FM108" s="78"/>
      <c r="FN108" s="78"/>
      <c r="FO108" s="78"/>
      <c r="FP108" s="78"/>
      <c r="FQ108" s="78"/>
      <c r="FR108" s="78"/>
      <c r="FS108" s="78"/>
      <c r="FT108" s="78"/>
      <c r="FU108" s="78"/>
      <c r="FV108" s="78"/>
      <c r="FW108" s="78"/>
      <c r="FX108" s="78"/>
      <c r="FY108" s="78"/>
      <c r="FZ108" s="78"/>
      <c r="GA108" s="78"/>
      <c r="GB108" s="78"/>
      <c r="GC108" s="78"/>
      <c r="GD108" s="78"/>
      <c r="GE108" s="78"/>
      <c r="GF108" s="78"/>
      <c r="GG108" s="78"/>
      <c r="GH108" s="78"/>
      <c r="GI108" s="78"/>
      <c r="GJ108" s="78"/>
      <c r="GK108" s="78"/>
      <c r="GL108" s="78"/>
      <c r="GM108" s="78"/>
      <c r="GN108" s="78"/>
      <c r="GO108" s="78"/>
      <c r="GP108" s="78"/>
      <c r="GQ108" s="78"/>
      <c r="GR108" s="78"/>
      <c r="GS108" s="78"/>
      <c r="GT108" s="78"/>
      <c r="GU108" s="78"/>
      <c r="GV108" s="78"/>
      <c r="GW108" s="78"/>
      <c r="GX108" s="78"/>
      <c r="GY108" s="78"/>
      <c r="GZ108" s="78"/>
      <c r="HA108" s="78"/>
      <c r="HB108" s="78"/>
      <c r="HC108" s="78"/>
      <c r="HD108" s="78"/>
      <c r="HE108" s="78"/>
      <c r="HF108" s="78"/>
      <c r="HG108" s="78"/>
      <c r="HH108" s="78"/>
      <c r="HI108" s="78"/>
      <c r="HJ108" s="78"/>
      <c r="HK108" s="78"/>
      <c r="HL108" s="78"/>
      <c r="HM108" s="78"/>
      <c r="HN108" s="78"/>
      <c r="HO108" s="78"/>
      <c r="HP108" s="78"/>
      <c r="HQ108" s="78"/>
      <c r="HR108" s="78"/>
      <c r="HS108" s="78"/>
      <c r="HT108" s="78"/>
      <c r="HU108" s="78"/>
      <c r="HV108" s="78"/>
      <c r="HW108" s="78"/>
      <c r="HX108" s="78"/>
      <c r="HY108" s="78"/>
      <c r="HZ108" s="78"/>
      <c r="IA108" s="78"/>
      <c r="IB108" s="78"/>
      <c r="IC108" s="78"/>
      <c r="ID108" s="78"/>
      <c r="IE108" s="78"/>
      <c r="IF108" s="78"/>
      <c r="IG108" s="78"/>
      <c r="IH108" s="78"/>
      <c r="II108" s="78"/>
      <c r="IJ108" s="78"/>
      <c r="IK108" s="78"/>
      <c r="IL108" s="78"/>
      <c r="IM108" s="78"/>
      <c r="IN108" s="78"/>
      <c r="IO108" s="78"/>
      <c r="IP108" s="78"/>
      <c r="IQ108" s="78"/>
      <c r="IR108" s="78"/>
      <c r="IS108" s="78"/>
      <c r="IT108" s="78"/>
      <c r="IU108" s="78"/>
    </row>
    <row r="109" spans="1:255" s="74" customFormat="1" ht="15" customHeight="1" x14ac:dyDescent="0.25">
      <c r="A109" s="76" t="s">
        <v>34</v>
      </c>
      <c r="B109" s="76" t="s">
        <v>67</v>
      </c>
      <c r="C109" s="76">
        <v>2025</v>
      </c>
      <c r="D109" s="76" t="s">
        <v>368</v>
      </c>
      <c r="E109" s="76">
        <v>2508110277</v>
      </c>
      <c r="F109" s="76" t="s">
        <v>463</v>
      </c>
      <c r="G109" s="77">
        <v>86.3</v>
      </c>
      <c r="H109" s="77">
        <v>2</v>
      </c>
      <c r="I109" s="77">
        <v>88.3</v>
      </c>
      <c r="J109" s="77">
        <v>66.58</v>
      </c>
      <c r="K109" s="77">
        <v>1</v>
      </c>
      <c r="L109" s="77">
        <v>67.58</v>
      </c>
      <c r="M109" s="77">
        <v>86.6</v>
      </c>
      <c r="N109" s="77">
        <v>0</v>
      </c>
      <c r="O109" s="77">
        <v>86.6</v>
      </c>
      <c r="P109" s="77">
        <v>57.2</v>
      </c>
      <c r="Q109" s="77">
        <v>0</v>
      </c>
      <c r="R109" s="77">
        <v>57.2</v>
      </c>
      <c r="S109" s="77">
        <v>60</v>
      </c>
      <c r="T109" s="77">
        <v>4.9800000000000004</v>
      </c>
      <c r="U109" s="77">
        <v>64.98</v>
      </c>
      <c r="V109" s="77">
        <f t="shared" si="1"/>
        <v>69.953999999999994</v>
      </c>
      <c r="W109" s="76">
        <v>105</v>
      </c>
      <c r="X109" s="76">
        <v>120</v>
      </c>
      <c r="Y109" s="82" t="s">
        <v>57</v>
      </c>
      <c r="Z109" s="76">
        <v>122</v>
      </c>
      <c r="AA109" s="37" t="s">
        <v>52</v>
      </c>
      <c r="AB109" s="76"/>
      <c r="AC109" s="76"/>
      <c r="AD109" s="76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78"/>
      <c r="CO109" s="78"/>
      <c r="CP109" s="78"/>
      <c r="CQ109" s="78"/>
      <c r="CR109" s="78"/>
      <c r="CS109" s="78"/>
      <c r="CT109" s="78"/>
      <c r="CU109" s="78"/>
      <c r="CV109" s="78"/>
      <c r="CW109" s="78"/>
      <c r="CX109" s="78"/>
      <c r="CY109" s="78"/>
      <c r="CZ109" s="78"/>
      <c r="DA109" s="78"/>
      <c r="DB109" s="78"/>
      <c r="DC109" s="78"/>
      <c r="DD109" s="78"/>
      <c r="DE109" s="78"/>
      <c r="DF109" s="78"/>
      <c r="DG109" s="78"/>
      <c r="DH109" s="78"/>
      <c r="DI109" s="78"/>
      <c r="DJ109" s="78"/>
      <c r="DK109" s="78"/>
      <c r="DL109" s="78"/>
      <c r="DM109" s="78"/>
      <c r="DN109" s="78"/>
      <c r="DO109" s="78"/>
      <c r="DP109" s="78"/>
      <c r="DQ109" s="78"/>
      <c r="DR109" s="78"/>
      <c r="DS109" s="78"/>
      <c r="DT109" s="78"/>
      <c r="DU109" s="78"/>
      <c r="DV109" s="78"/>
      <c r="DW109" s="78"/>
      <c r="DX109" s="78"/>
      <c r="DY109" s="78"/>
      <c r="DZ109" s="78"/>
      <c r="EA109" s="78"/>
      <c r="EB109" s="78"/>
      <c r="EC109" s="78"/>
      <c r="ED109" s="78"/>
      <c r="EE109" s="78"/>
      <c r="EF109" s="78"/>
      <c r="EG109" s="78"/>
      <c r="EH109" s="78"/>
      <c r="EI109" s="78"/>
      <c r="EJ109" s="78"/>
      <c r="EK109" s="78"/>
      <c r="EL109" s="78"/>
      <c r="EM109" s="78"/>
      <c r="EN109" s="78"/>
      <c r="EO109" s="78"/>
      <c r="EP109" s="78"/>
      <c r="EQ109" s="78"/>
      <c r="ER109" s="78"/>
      <c r="ES109" s="78"/>
      <c r="ET109" s="78"/>
      <c r="EU109" s="78"/>
      <c r="EV109" s="78"/>
      <c r="EW109" s="78"/>
      <c r="EX109" s="78"/>
      <c r="EY109" s="78"/>
      <c r="EZ109" s="78"/>
      <c r="FA109" s="78"/>
      <c r="FB109" s="78"/>
      <c r="FC109" s="78"/>
      <c r="FD109" s="78"/>
      <c r="FE109" s="78"/>
      <c r="FF109" s="78"/>
      <c r="FG109" s="78"/>
      <c r="FH109" s="78"/>
      <c r="FI109" s="78"/>
      <c r="FJ109" s="78"/>
      <c r="FK109" s="78"/>
      <c r="FL109" s="78"/>
      <c r="FM109" s="78"/>
      <c r="FN109" s="78"/>
      <c r="FO109" s="78"/>
      <c r="FP109" s="78"/>
      <c r="FQ109" s="78"/>
      <c r="FR109" s="78"/>
      <c r="FS109" s="78"/>
      <c r="FT109" s="78"/>
      <c r="FU109" s="78"/>
      <c r="FV109" s="78"/>
      <c r="FW109" s="78"/>
      <c r="FX109" s="78"/>
      <c r="FY109" s="78"/>
      <c r="FZ109" s="78"/>
      <c r="GA109" s="78"/>
      <c r="GB109" s="78"/>
      <c r="GC109" s="78"/>
      <c r="GD109" s="78"/>
      <c r="GE109" s="78"/>
      <c r="GF109" s="78"/>
      <c r="GG109" s="78"/>
      <c r="GH109" s="78"/>
      <c r="GI109" s="78"/>
      <c r="GJ109" s="78"/>
      <c r="GK109" s="78"/>
      <c r="GL109" s="78"/>
      <c r="GM109" s="78"/>
      <c r="GN109" s="78"/>
      <c r="GO109" s="78"/>
      <c r="GP109" s="78"/>
      <c r="GQ109" s="78"/>
      <c r="GR109" s="78"/>
      <c r="GS109" s="78"/>
      <c r="GT109" s="78"/>
      <c r="GU109" s="78"/>
      <c r="GV109" s="78"/>
      <c r="GW109" s="78"/>
      <c r="GX109" s="78"/>
      <c r="GY109" s="78"/>
      <c r="GZ109" s="78"/>
      <c r="HA109" s="78"/>
      <c r="HB109" s="78"/>
      <c r="HC109" s="78"/>
      <c r="HD109" s="78"/>
      <c r="HE109" s="78"/>
      <c r="HF109" s="78"/>
      <c r="HG109" s="78"/>
      <c r="HH109" s="78"/>
      <c r="HI109" s="78"/>
      <c r="HJ109" s="78"/>
      <c r="HK109" s="78"/>
      <c r="HL109" s="78"/>
      <c r="HM109" s="78"/>
      <c r="HN109" s="78"/>
      <c r="HO109" s="78"/>
      <c r="HP109" s="78"/>
      <c r="HQ109" s="78"/>
      <c r="HR109" s="78"/>
      <c r="HS109" s="78"/>
      <c r="HT109" s="78"/>
      <c r="HU109" s="78"/>
      <c r="HV109" s="78"/>
      <c r="HW109" s="78"/>
      <c r="HX109" s="78"/>
      <c r="HY109" s="78"/>
      <c r="HZ109" s="78"/>
      <c r="IA109" s="78"/>
      <c r="IB109" s="78"/>
      <c r="IC109" s="78"/>
      <c r="ID109" s="78"/>
      <c r="IE109" s="78"/>
      <c r="IF109" s="78"/>
      <c r="IG109" s="78"/>
      <c r="IH109" s="78"/>
      <c r="II109" s="78"/>
      <c r="IJ109" s="78"/>
      <c r="IK109" s="78"/>
      <c r="IL109" s="78"/>
      <c r="IM109" s="78"/>
      <c r="IN109" s="78"/>
      <c r="IO109" s="78"/>
      <c r="IP109" s="78"/>
      <c r="IQ109" s="78"/>
      <c r="IR109" s="78"/>
      <c r="IS109" s="78"/>
      <c r="IT109" s="78"/>
      <c r="IU109" s="78"/>
    </row>
    <row r="110" spans="1:255" s="74" customFormat="1" ht="15" customHeight="1" x14ac:dyDescent="0.25">
      <c r="A110" s="76" t="s">
        <v>34</v>
      </c>
      <c r="B110" s="76" t="s">
        <v>67</v>
      </c>
      <c r="C110" s="76">
        <v>2025</v>
      </c>
      <c r="D110" s="76" t="s">
        <v>355</v>
      </c>
      <c r="E110" s="76">
        <v>2508110337</v>
      </c>
      <c r="F110" s="76" t="s">
        <v>464</v>
      </c>
      <c r="G110" s="77">
        <v>82.55</v>
      </c>
      <c r="H110" s="77">
        <v>2</v>
      </c>
      <c r="I110" s="77">
        <v>84.55</v>
      </c>
      <c r="J110" s="77">
        <v>71.56</v>
      </c>
      <c r="K110" s="77">
        <v>1</v>
      </c>
      <c r="L110" s="77">
        <v>72.56</v>
      </c>
      <c r="M110" s="77">
        <v>76.150000000000006</v>
      </c>
      <c r="N110" s="77">
        <v>0</v>
      </c>
      <c r="O110" s="77">
        <v>76.150000000000006</v>
      </c>
      <c r="P110" s="77">
        <v>34.200000000000003</v>
      </c>
      <c r="Q110" s="77">
        <v>0</v>
      </c>
      <c r="R110" s="77">
        <v>34.200000000000003</v>
      </c>
      <c r="S110" s="77">
        <v>30</v>
      </c>
      <c r="T110" s="77">
        <v>0</v>
      </c>
      <c r="U110" s="77">
        <v>30</v>
      </c>
      <c r="V110" s="77">
        <f t="shared" si="1"/>
        <v>69.892499999999998</v>
      </c>
      <c r="W110" s="76">
        <v>106</v>
      </c>
      <c r="X110" s="76">
        <v>114</v>
      </c>
      <c r="Y110" s="82" t="s">
        <v>57</v>
      </c>
      <c r="Z110" s="76">
        <v>122</v>
      </c>
      <c r="AA110" s="37" t="s">
        <v>52</v>
      </c>
      <c r="AB110" s="76"/>
      <c r="AC110" s="76"/>
      <c r="AD110" s="76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78"/>
      <c r="CO110" s="78"/>
      <c r="CP110" s="78"/>
      <c r="CQ110" s="78"/>
      <c r="CR110" s="78"/>
      <c r="CS110" s="78"/>
      <c r="CT110" s="78"/>
      <c r="CU110" s="78"/>
      <c r="CV110" s="78"/>
      <c r="CW110" s="78"/>
      <c r="CX110" s="78"/>
      <c r="CY110" s="78"/>
      <c r="CZ110" s="78"/>
      <c r="DA110" s="78"/>
      <c r="DB110" s="78"/>
      <c r="DC110" s="78"/>
      <c r="DD110" s="78"/>
      <c r="DE110" s="78"/>
      <c r="DF110" s="78"/>
      <c r="DG110" s="78"/>
      <c r="DH110" s="78"/>
      <c r="DI110" s="78"/>
      <c r="DJ110" s="78"/>
      <c r="DK110" s="78"/>
      <c r="DL110" s="78"/>
      <c r="DM110" s="78"/>
      <c r="DN110" s="78"/>
      <c r="DO110" s="78"/>
      <c r="DP110" s="78"/>
      <c r="DQ110" s="78"/>
      <c r="DR110" s="78"/>
      <c r="DS110" s="78"/>
      <c r="DT110" s="78"/>
      <c r="DU110" s="78"/>
      <c r="DV110" s="78"/>
      <c r="DW110" s="78"/>
      <c r="DX110" s="78"/>
      <c r="DY110" s="78"/>
      <c r="DZ110" s="78"/>
      <c r="EA110" s="78"/>
      <c r="EB110" s="78"/>
      <c r="EC110" s="78"/>
      <c r="ED110" s="78"/>
      <c r="EE110" s="78"/>
      <c r="EF110" s="78"/>
      <c r="EG110" s="78"/>
      <c r="EH110" s="78"/>
      <c r="EI110" s="78"/>
      <c r="EJ110" s="78"/>
      <c r="EK110" s="78"/>
      <c r="EL110" s="78"/>
      <c r="EM110" s="78"/>
      <c r="EN110" s="78"/>
      <c r="EO110" s="78"/>
      <c r="EP110" s="78"/>
      <c r="EQ110" s="78"/>
      <c r="ER110" s="78"/>
      <c r="ES110" s="78"/>
      <c r="ET110" s="78"/>
      <c r="EU110" s="78"/>
      <c r="EV110" s="78"/>
      <c r="EW110" s="78"/>
      <c r="EX110" s="78"/>
      <c r="EY110" s="78"/>
      <c r="EZ110" s="78"/>
      <c r="FA110" s="78"/>
      <c r="FB110" s="78"/>
      <c r="FC110" s="78"/>
      <c r="FD110" s="78"/>
      <c r="FE110" s="78"/>
      <c r="FF110" s="78"/>
      <c r="FG110" s="78"/>
      <c r="FH110" s="78"/>
      <c r="FI110" s="78"/>
      <c r="FJ110" s="78"/>
      <c r="FK110" s="78"/>
      <c r="FL110" s="78"/>
      <c r="FM110" s="78"/>
      <c r="FN110" s="78"/>
      <c r="FO110" s="78"/>
      <c r="FP110" s="78"/>
      <c r="FQ110" s="78"/>
      <c r="FR110" s="78"/>
      <c r="FS110" s="78"/>
      <c r="FT110" s="78"/>
      <c r="FU110" s="78"/>
      <c r="FV110" s="78"/>
      <c r="FW110" s="78"/>
      <c r="FX110" s="78"/>
      <c r="FY110" s="78"/>
      <c r="FZ110" s="78"/>
      <c r="GA110" s="78"/>
      <c r="GB110" s="78"/>
      <c r="GC110" s="78"/>
      <c r="GD110" s="78"/>
      <c r="GE110" s="78"/>
      <c r="GF110" s="78"/>
      <c r="GG110" s="78"/>
      <c r="GH110" s="78"/>
      <c r="GI110" s="78"/>
      <c r="GJ110" s="78"/>
      <c r="GK110" s="78"/>
      <c r="GL110" s="78"/>
      <c r="GM110" s="78"/>
      <c r="GN110" s="78"/>
      <c r="GO110" s="78"/>
      <c r="GP110" s="78"/>
      <c r="GQ110" s="78"/>
      <c r="GR110" s="78"/>
      <c r="GS110" s="78"/>
      <c r="GT110" s="78"/>
      <c r="GU110" s="78"/>
      <c r="GV110" s="78"/>
      <c r="GW110" s="78"/>
      <c r="GX110" s="78"/>
      <c r="GY110" s="78"/>
      <c r="GZ110" s="78"/>
      <c r="HA110" s="78"/>
      <c r="HB110" s="78"/>
      <c r="HC110" s="78"/>
      <c r="HD110" s="78"/>
      <c r="HE110" s="78"/>
      <c r="HF110" s="78"/>
      <c r="HG110" s="78"/>
      <c r="HH110" s="78"/>
      <c r="HI110" s="78"/>
      <c r="HJ110" s="78"/>
      <c r="HK110" s="78"/>
      <c r="HL110" s="78"/>
      <c r="HM110" s="78"/>
      <c r="HN110" s="78"/>
      <c r="HO110" s="78"/>
      <c r="HP110" s="78"/>
      <c r="HQ110" s="78"/>
      <c r="HR110" s="78"/>
      <c r="HS110" s="78"/>
      <c r="HT110" s="78"/>
      <c r="HU110" s="78"/>
      <c r="HV110" s="78"/>
      <c r="HW110" s="78"/>
      <c r="HX110" s="78"/>
      <c r="HY110" s="78"/>
      <c r="HZ110" s="78"/>
      <c r="IA110" s="78"/>
      <c r="IB110" s="78"/>
      <c r="IC110" s="78"/>
      <c r="ID110" s="78"/>
      <c r="IE110" s="78"/>
      <c r="IF110" s="78"/>
      <c r="IG110" s="78"/>
      <c r="IH110" s="78"/>
      <c r="II110" s="78"/>
      <c r="IJ110" s="78"/>
      <c r="IK110" s="78"/>
      <c r="IL110" s="78"/>
      <c r="IM110" s="78"/>
      <c r="IN110" s="78"/>
      <c r="IO110" s="78"/>
      <c r="IP110" s="78"/>
      <c r="IQ110" s="78"/>
      <c r="IR110" s="78"/>
      <c r="IS110" s="78"/>
      <c r="IT110" s="78"/>
      <c r="IU110" s="78"/>
    </row>
    <row r="111" spans="1:255" s="74" customFormat="1" ht="15" customHeight="1" x14ac:dyDescent="0.25">
      <c r="A111" s="76" t="s">
        <v>34</v>
      </c>
      <c r="B111" s="76" t="s">
        <v>67</v>
      </c>
      <c r="C111" s="76">
        <v>2025</v>
      </c>
      <c r="D111" s="76" t="s">
        <v>355</v>
      </c>
      <c r="E111" s="76">
        <v>2508110328</v>
      </c>
      <c r="F111" s="76" t="s">
        <v>465</v>
      </c>
      <c r="G111" s="77">
        <v>84.34</v>
      </c>
      <c r="H111" s="77">
        <v>2</v>
      </c>
      <c r="I111" s="77">
        <v>86.34</v>
      </c>
      <c r="J111" s="77">
        <v>72.069999999999993</v>
      </c>
      <c r="K111" s="77">
        <v>0</v>
      </c>
      <c r="L111" s="77">
        <v>72.069999999999993</v>
      </c>
      <c r="M111" s="77">
        <v>81.275000000000006</v>
      </c>
      <c r="N111" s="77">
        <v>0</v>
      </c>
      <c r="O111" s="77">
        <v>81.275000000000006</v>
      </c>
      <c r="P111" s="77">
        <v>0</v>
      </c>
      <c r="Q111" s="77">
        <v>0</v>
      </c>
      <c r="R111" s="77">
        <v>0</v>
      </c>
      <c r="S111" s="77">
        <v>60</v>
      </c>
      <c r="T111" s="77">
        <v>0.4</v>
      </c>
      <c r="U111" s="77">
        <v>60.4</v>
      </c>
      <c r="V111" s="77">
        <f t="shared" si="1"/>
        <v>69.770250000000004</v>
      </c>
      <c r="W111" s="76">
        <v>107</v>
      </c>
      <c r="X111" s="76">
        <v>113</v>
      </c>
      <c r="Y111" s="82" t="s">
        <v>57</v>
      </c>
      <c r="Z111" s="76">
        <v>122</v>
      </c>
      <c r="AA111" s="37" t="s">
        <v>52</v>
      </c>
      <c r="AB111" s="76"/>
      <c r="AC111" s="76"/>
      <c r="AD111" s="76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78"/>
      <c r="CS111" s="78"/>
      <c r="CT111" s="78"/>
      <c r="CU111" s="78"/>
      <c r="CV111" s="78"/>
      <c r="CW111" s="78"/>
      <c r="CX111" s="78"/>
      <c r="CY111" s="78"/>
      <c r="CZ111" s="78"/>
      <c r="DA111" s="78"/>
      <c r="DB111" s="78"/>
      <c r="DC111" s="78"/>
      <c r="DD111" s="78"/>
      <c r="DE111" s="78"/>
      <c r="DF111" s="78"/>
      <c r="DG111" s="78"/>
      <c r="DH111" s="78"/>
      <c r="DI111" s="78"/>
      <c r="DJ111" s="78"/>
      <c r="DK111" s="78"/>
      <c r="DL111" s="78"/>
      <c r="DM111" s="78"/>
      <c r="DN111" s="78"/>
      <c r="DO111" s="78"/>
      <c r="DP111" s="78"/>
      <c r="DQ111" s="78"/>
      <c r="DR111" s="78"/>
      <c r="DS111" s="78"/>
      <c r="DT111" s="78"/>
      <c r="DU111" s="78"/>
      <c r="DV111" s="78"/>
      <c r="DW111" s="78"/>
      <c r="DX111" s="78"/>
      <c r="DY111" s="78"/>
      <c r="DZ111" s="78"/>
      <c r="EA111" s="78"/>
      <c r="EB111" s="78"/>
      <c r="EC111" s="78"/>
      <c r="ED111" s="78"/>
      <c r="EE111" s="78"/>
      <c r="EF111" s="78"/>
      <c r="EG111" s="78"/>
      <c r="EH111" s="78"/>
      <c r="EI111" s="78"/>
      <c r="EJ111" s="78"/>
      <c r="EK111" s="78"/>
      <c r="EL111" s="78"/>
      <c r="EM111" s="78"/>
      <c r="EN111" s="78"/>
      <c r="EO111" s="78"/>
      <c r="EP111" s="78"/>
      <c r="EQ111" s="78"/>
      <c r="ER111" s="78"/>
      <c r="ES111" s="78"/>
      <c r="ET111" s="78"/>
      <c r="EU111" s="78"/>
      <c r="EV111" s="78"/>
      <c r="EW111" s="78"/>
      <c r="EX111" s="78"/>
      <c r="EY111" s="78"/>
      <c r="EZ111" s="78"/>
      <c r="FA111" s="78"/>
      <c r="FB111" s="78"/>
      <c r="FC111" s="78"/>
      <c r="FD111" s="78"/>
      <c r="FE111" s="78"/>
      <c r="FF111" s="78"/>
      <c r="FG111" s="78"/>
      <c r="FH111" s="78"/>
      <c r="FI111" s="78"/>
      <c r="FJ111" s="78"/>
      <c r="FK111" s="78"/>
      <c r="FL111" s="78"/>
      <c r="FM111" s="78"/>
      <c r="FN111" s="78"/>
      <c r="FO111" s="78"/>
      <c r="FP111" s="78"/>
      <c r="FQ111" s="78"/>
      <c r="FR111" s="78"/>
      <c r="FS111" s="78"/>
      <c r="FT111" s="78"/>
      <c r="FU111" s="78"/>
      <c r="FV111" s="78"/>
      <c r="FW111" s="78"/>
      <c r="FX111" s="78"/>
      <c r="FY111" s="78"/>
      <c r="FZ111" s="78"/>
      <c r="GA111" s="78"/>
      <c r="GB111" s="78"/>
      <c r="GC111" s="78"/>
      <c r="GD111" s="78"/>
      <c r="GE111" s="78"/>
      <c r="GF111" s="78"/>
      <c r="GG111" s="78"/>
      <c r="GH111" s="78"/>
      <c r="GI111" s="78"/>
      <c r="GJ111" s="78"/>
      <c r="GK111" s="78"/>
      <c r="GL111" s="78"/>
      <c r="GM111" s="78"/>
      <c r="GN111" s="78"/>
      <c r="GO111" s="78"/>
      <c r="GP111" s="78"/>
      <c r="GQ111" s="78"/>
      <c r="GR111" s="78"/>
      <c r="GS111" s="78"/>
      <c r="GT111" s="78"/>
      <c r="GU111" s="78"/>
      <c r="GV111" s="78"/>
      <c r="GW111" s="78"/>
      <c r="GX111" s="78"/>
      <c r="GY111" s="78"/>
      <c r="GZ111" s="78"/>
      <c r="HA111" s="78"/>
      <c r="HB111" s="78"/>
      <c r="HC111" s="78"/>
      <c r="HD111" s="78"/>
      <c r="HE111" s="78"/>
      <c r="HF111" s="78"/>
      <c r="HG111" s="78"/>
      <c r="HH111" s="78"/>
      <c r="HI111" s="78"/>
      <c r="HJ111" s="78"/>
      <c r="HK111" s="78"/>
      <c r="HL111" s="78"/>
      <c r="HM111" s="78"/>
      <c r="HN111" s="78"/>
      <c r="HO111" s="78"/>
      <c r="HP111" s="78"/>
      <c r="HQ111" s="78"/>
      <c r="HR111" s="78"/>
      <c r="HS111" s="78"/>
      <c r="HT111" s="78"/>
      <c r="HU111" s="78"/>
      <c r="HV111" s="78"/>
      <c r="HW111" s="78"/>
      <c r="HX111" s="78"/>
      <c r="HY111" s="78"/>
      <c r="HZ111" s="78"/>
      <c r="IA111" s="78"/>
      <c r="IB111" s="78"/>
      <c r="IC111" s="78"/>
      <c r="ID111" s="78"/>
      <c r="IE111" s="78"/>
      <c r="IF111" s="78"/>
      <c r="IG111" s="78"/>
      <c r="IH111" s="78"/>
      <c r="II111" s="78"/>
      <c r="IJ111" s="78"/>
      <c r="IK111" s="78"/>
      <c r="IL111" s="78"/>
      <c r="IM111" s="78"/>
      <c r="IN111" s="78"/>
      <c r="IO111" s="78"/>
      <c r="IP111" s="78"/>
      <c r="IQ111" s="78"/>
      <c r="IR111" s="78"/>
      <c r="IS111" s="78"/>
      <c r="IT111" s="78"/>
      <c r="IU111" s="78"/>
    </row>
    <row r="112" spans="1:255" s="74" customFormat="1" ht="15" customHeight="1" x14ac:dyDescent="0.25">
      <c r="A112" s="76" t="s">
        <v>34</v>
      </c>
      <c r="B112" s="76" t="s">
        <v>67</v>
      </c>
      <c r="C112" s="76">
        <v>2025</v>
      </c>
      <c r="D112" s="36" t="s">
        <v>359</v>
      </c>
      <c r="E112" s="76">
        <v>2508110234</v>
      </c>
      <c r="F112" s="76" t="s">
        <v>466</v>
      </c>
      <c r="G112" s="77">
        <v>68</v>
      </c>
      <c r="H112" s="77">
        <v>2</v>
      </c>
      <c r="I112" s="77">
        <v>70</v>
      </c>
      <c r="J112" s="77">
        <v>76.44</v>
      </c>
      <c r="K112" s="77">
        <v>0</v>
      </c>
      <c r="L112" s="77">
        <v>76.44</v>
      </c>
      <c r="M112" s="77">
        <v>74.08</v>
      </c>
      <c r="N112" s="77">
        <v>0</v>
      </c>
      <c r="O112" s="77">
        <v>74.08</v>
      </c>
      <c r="P112" s="77">
        <v>0</v>
      </c>
      <c r="Q112" s="77">
        <v>0</v>
      </c>
      <c r="R112" s="77">
        <v>0</v>
      </c>
      <c r="S112" s="77">
        <v>30</v>
      </c>
      <c r="T112" s="77">
        <v>0</v>
      </c>
      <c r="U112" s="77">
        <v>30</v>
      </c>
      <c r="V112" s="77">
        <f t="shared" si="1"/>
        <v>69.534000000000006</v>
      </c>
      <c r="W112" s="76">
        <v>108</v>
      </c>
      <c r="X112" s="76">
        <v>93</v>
      </c>
      <c r="Y112" s="76" t="s">
        <v>36</v>
      </c>
      <c r="Z112" s="76">
        <v>122</v>
      </c>
      <c r="AA112" s="76"/>
      <c r="AB112" s="76"/>
      <c r="AC112" s="76"/>
      <c r="AD112" s="76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  <c r="CD112" s="78"/>
      <c r="CE112" s="78"/>
      <c r="CF112" s="78"/>
      <c r="CG112" s="78"/>
      <c r="CH112" s="78"/>
      <c r="CI112" s="78"/>
      <c r="CJ112" s="78"/>
      <c r="CK112" s="78"/>
      <c r="CL112" s="78"/>
      <c r="CM112" s="78"/>
      <c r="CN112" s="78"/>
      <c r="CO112" s="78"/>
      <c r="CP112" s="78"/>
      <c r="CQ112" s="78"/>
      <c r="CR112" s="78"/>
      <c r="CS112" s="78"/>
      <c r="CT112" s="78"/>
      <c r="CU112" s="78"/>
      <c r="CV112" s="78"/>
      <c r="CW112" s="78"/>
      <c r="CX112" s="78"/>
      <c r="CY112" s="78"/>
      <c r="CZ112" s="78"/>
      <c r="DA112" s="78"/>
      <c r="DB112" s="78"/>
      <c r="DC112" s="78"/>
      <c r="DD112" s="78"/>
      <c r="DE112" s="78"/>
      <c r="DF112" s="78"/>
      <c r="DG112" s="78"/>
      <c r="DH112" s="78"/>
      <c r="DI112" s="78"/>
      <c r="DJ112" s="78"/>
      <c r="DK112" s="78"/>
      <c r="DL112" s="78"/>
      <c r="DM112" s="78"/>
      <c r="DN112" s="78"/>
      <c r="DO112" s="78"/>
      <c r="DP112" s="78"/>
      <c r="DQ112" s="78"/>
      <c r="DR112" s="78"/>
      <c r="DS112" s="78"/>
      <c r="DT112" s="78"/>
      <c r="DU112" s="78"/>
      <c r="DV112" s="78"/>
      <c r="DW112" s="78"/>
      <c r="DX112" s="78"/>
      <c r="DY112" s="78"/>
      <c r="DZ112" s="78"/>
      <c r="EA112" s="78"/>
      <c r="EB112" s="78"/>
      <c r="EC112" s="78"/>
      <c r="ED112" s="78"/>
      <c r="EE112" s="78"/>
      <c r="EF112" s="78"/>
      <c r="EG112" s="78"/>
      <c r="EH112" s="78"/>
      <c r="EI112" s="78"/>
      <c r="EJ112" s="78"/>
      <c r="EK112" s="78"/>
      <c r="EL112" s="78"/>
      <c r="EM112" s="78"/>
      <c r="EN112" s="78"/>
      <c r="EO112" s="78"/>
      <c r="EP112" s="78"/>
      <c r="EQ112" s="78"/>
      <c r="ER112" s="78"/>
      <c r="ES112" s="78"/>
      <c r="ET112" s="78"/>
      <c r="EU112" s="78"/>
      <c r="EV112" s="78"/>
      <c r="EW112" s="78"/>
      <c r="EX112" s="78"/>
      <c r="EY112" s="78"/>
      <c r="EZ112" s="78"/>
      <c r="FA112" s="78"/>
      <c r="FB112" s="78"/>
      <c r="FC112" s="78"/>
      <c r="FD112" s="78"/>
      <c r="FE112" s="78"/>
      <c r="FF112" s="78"/>
      <c r="FG112" s="78"/>
      <c r="FH112" s="78"/>
      <c r="FI112" s="78"/>
      <c r="FJ112" s="78"/>
      <c r="FK112" s="78"/>
      <c r="FL112" s="78"/>
      <c r="FM112" s="78"/>
      <c r="FN112" s="78"/>
      <c r="FO112" s="78"/>
      <c r="FP112" s="78"/>
      <c r="FQ112" s="78"/>
      <c r="FR112" s="78"/>
      <c r="FS112" s="78"/>
      <c r="FT112" s="78"/>
      <c r="FU112" s="78"/>
      <c r="FV112" s="78"/>
      <c r="FW112" s="78"/>
      <c r="FX112" s="78"/>
      <c r="FY112" s="78"/>
      <c r="FZ112" s="78"/>
      <c r="GA112" s="78"/>
      <c r="GB112" s="78"/>
      <c r="GC112" s="78"/>
      <c r="GD112" s="78"/>
      <c r="GE112" s="78"/>
      <c r="GF112" s="78"/>
      <c r="GG112" s="78"/>
      <c r="GH112" s="78"/>
      <c r="GI112" s="78"/>
      <c r="GJ112" s="78"/>
      <c r="GK112" s="78"/>
      <c r="GL112" s="78"/>
      <c r="GM112" s="78"/>
      <c r="GN112" s="78"/>
      <c r="GO112" s="78"/>
      <c r="GP112" s="78"/>
      <c r="GQ112" s="78"/>
      <c r="GR112" s="78"/>
      <c r="GS112" s="78"/>
      <c r="GT112" s="78"/>
      <c r="GU112" s="78"/>
      <c r="GV112" s="78"/>
      <c r="GW112" s="78"/>
      <c r="GX112" s="78"/>
      <c r="GY112" s="78"/>
      <c r="GZ112" s="78"/>
      <c r="HA112" s="78"/>
      <c r="HB112" s="78"/>
      <c r="HC112" s="78"/>
      <c r="HD112" s="78"/>
      <c r="HE112" s="78"/>
      <c r="HF112" s="78"/>
      <c r="HG112" s="78"/>
      <c r="HH112" s="78"/>
      <c r="HI112" s="78"/>
      <c r="HJ112" s="78"/>
      <c r="HK112" s="78"/>
      <c r="HL112" s="78"/>
      <c r="HM112" s="78"/>
      <c r="HN112" s="78"/>
      <c r="HO112" s="78"/>
      <c r="HP112" s="78"/>
      <c r="HQ112" s="78"/>
      <c r="HR112" s="78"/>
      <c r="HS112" s="78"/>
      <c r="HT112" s="78"/>
      <c r="HU112" s="78"/>
      <c r="HV112" s="78"/>
      <c r="HW112" s="78"/>
      <c r="HX112" s="78"/>
      <c r="HY112" s="78"/>
      <c r="HZ112" s="78"/>
      <c r="IA112" s="78"/>
      <c r="IB112" s="78"/>
      <c r="IC112" s="78"/>
      <c r="ID112" s="78"/>
      <c r="IE112" s="78"/>
      <c r="IF112" s="78"/>
      <c r="IG112" s="78"/>
      <c r="IH112" s="78"/>
      <c r="II112" s="78"/>
      <c r="IJ112" s="78"/>
      <c r="IK112" s="78"/>
      <c r="IL112" s="78"/>
      <c r="IM112" s="78"/>
      <c r="IN112" s="78"/>
      <c r="IO112" s="78"/>
      <c r="IP112" s="78"/>
      <c r="IQ112" s="78"/>
      <c r="IR112" s="78"/>
      <c r="IS112" s="78"/>
      <c r="IT112" s="78"/>
      <c r="IU112" s="78"/>
    </row>
    <row r="113" spans="1:261" s="74" customFormat="1" ht="15" customHeight="1" x14ac:dyDescent="0.25">
      <c r="A113" s="76" t="s">
        <v>34</v>
      </c>
      <c r="B113" s="76" t="s">
        <v>67</v>
      </c>
      <c r="C113" s="76">
        <v>2025</v>
      </c>
      <c r="D113" s="36" t="s">
        <v>359</v>
      </c>
      <c r="E113" s="76">
        <v>2508110232</v>
      </c>
      <c r="F113" s="76" t="s">
        <v>467</v>
      </c>
      <c r="G113" s="77">
        <v>68</v>
      </c>
      <c r="H113" s="77">
        <v>2</v>
      </c>
      <c r="I113" s="77">
        <v>70</v>
      </c>
      <c r="J113" s="77">
        <v>76.510000000000005</v>
      </c>
      <c r="K113" s="77">
        <v>0</v>
      </c>
      <c r="L113" s="77">
        <v>76.510000000000005</v>
      </c>
      <c r="M113" s="77">
        <v>72.900000000000006</v>
      </c>
      <c r="N113" s="77">
        <v>0</v>
      </c>
      <c r="O113" s="77">
        <v>72.900000000000006</v>
      </c>
      <c r="P113" s="77">
        <v>0</v>
      </c>
      <c r="Q113" s="77">
        <v>0</v>
      </c>
      <c r="R113" s="77">
        <v>0</v>
      </c>
      <c r="S113" s="77">
        <v>30</v>
      </c>
      <c r="T113" s="77">
        <v>0</v>
      </c>
      <c r="U113" s="77">
        <v>30</v>
      </c>
      <c r="V113" s="77">
        <f t="shared" si="1"/>
        <v>69.527500000000003</v>
      </c>
      <c r="W113" s="76">
        <v>109</v>
      </c>
      <c r="X113" s="76">
        <v>91</v>
      </c>
      <c r="Y113" s="82" t="s">
        <v>57</v>
      </c>
      <c r="Z113" s="76">
        <v>122</v>
      </c>
      <c r="AA113" s="37" t="s">
        <v>52</v>
      </c>
      <c r="AB113" s="76"/>
      <c r="AC113" s="76"/>
      <c r="AD113" s="76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  <c r="CD113" s="78"/>
      <c r="CE113" s="78"/>
      <c r="CF113" s="78"/>
      <c r="CG113" s="78"/>
      <c r="CH113" s="78"/>
      <c r="CI113" s="78"/>
      <c r="CJ113" s="78"/>
      <c r="CK113" s="78"/>
      <c r="CL113" s="78"/>
      <c r="CM113" s="78"/>
      <c r="CN113" s="78"/>
      <c r="CO113" s="78"/>
      <c r="CP113" s="78"/>
      <c r="CQ113" s="78"/>
      <c r="CR113" s="78"/>
      <c r="CS113" s="78"/>
      <c r="CT113" s="78"/>
      <c r="CU113" s="78"/>
      <c r="CV113" s="78"/>
      <c r="CW113" s="78"/>
      <c r="CX113" s="78"/>
      <c r="CY113" s="78"/>
      <c r="CZ113" s="78"/>
      <c r="DA113" s="78"/>
      <c r="DB113" s="78"/>
      <c r="DC113" s="78"/>
      <c r="DD113" s="78"/>
      <c r="DE113" s="78"/>
      <c r="DF113" s="78"/>
      <c r="DG113" s="78"/>
      <c r="DH113" s="78"/>
      <c r="DI113" s="78"/>
      <c r="DJ113" s="78"/>
      <c r="DK113" s="78"/>
      <c r="DL113" s="78"/>
      <c r="DM113" s="78"/>
      <c r="DN113" s="78"/>
      <c r="DO113" s="78"/>
      <c r="DP113" s="78"/>
      <c r="DQ113" s="78"/>
      <c r="DR113" s="78"/>
      <c r="DS113" s="78"/>
      <c r="DT113" s="78"/>
      <c r="DU113" s="78"/>
      <c r="DV113" s="78"/>
      <c r="DW113" s="78"/>
      <c r="DX113" s="78"/>
      <c r="DY113" s="78"/>
      <c r="DZ113" s="78"/>
      <c r="EA113" s="78"/>
      <c r="EB113" s="78"/>
      <c r="EC113" s="78"/>
      <c r="ED113" s="78"/>
      <c r="EE113" s="78"/>
      <c r="EF113" s="78"/>
      <c r="EG113" s="78"/>
      <c r="EH113" s="78"/>
      <c r="EI113" s="78"/>
      <c r="EJ113" s="78"/>
      <c r="EK113" s="78"/>
      <c r="EL113" s="78"/>
      <c r="EM113" s="78"/>
      <c r="EN113" s="78"/>
      <c r="EO113" s="78"/>
      <c r="EP113" s="78"/>
      <c r="EQ113" s="78"/>
      <c r="ER113" s="78"/>
      <c r="ES113" s="78"/>
      <c r="ET113" s="78"/>
      <c r="EU113" s="78"/>
      <c r="EV113" s="78"/>
      <c r="EW113" s="78"/>
      <c r="EX113" s="78"/>
      <c r="EY113" s="78"/>
      <c r="EZ113" s="78"/>
      <c r="FA113" s="78"/>
      <c r="FB113" s="78"/>
      <c r="FC113" s="78"/>
      <c r="FD113" s="78"/>
      <c r="FE113" s="78"/>
      <c r="FF113" s="78"/>
      <c r="FG113" s="78"/>
      <c r="FH113" s="78"/>
      <c r="FI113" s="78"/>
      <c r="FJ113" s="78"/>
      <c r="FK113" s="78"/>
      <c r="FL113" s="78"/>
      <c r="FM113" s="78"/>
      <c r="FN113" s="78"/>
      <c r="FO113" s="78"/>
      <c r="FP113" s="78"/>
      <c r="FQ113" s="78"/>
      <c r="FR113" s="78"/>
      <c r="FS113" s="78"/>
      <c r="FT113" s="78"/>
      <c r="FU113" s="78"/>
      <c r="FV113" s="78"/>
      <c r="FW113" s="78"/>
      <c r="FX113" s="78"/>
      <c r="FY113" s="78"/>
      <c r="FZ113" s="78"/>
      <c r="GA113" s="78"/>
      <c r="GB113" s="78"/>
      <c r="GC113" s="78"/>
      <c r="GD113" s="78"/>
      <c r="GE113" s="78"/>
      <c r="GF113" s="78"/>
      <c r="GG113" s="78"/>
      <c r="GH113" s="78"/>
      <c r="GI113" s="78"/>
      <c r="GJ113" s="78"/>
      <c r="GK113" s="78"/>
      <c r="GL113" s="78"/>
      <c r="GM113" s="78"/>
      <c r="GN113" s="78"/>
      <c r="GO113" s="78"/>
      <c r="GP113" s="78"/>
      <c r="GQ113" s="78"/>
      <c r="GR113" s="78"/>
      <c r="GS113" s="78"/>
      <c r="GT113" s="78"/>
      <c r="GU113" s="78"/>
      <c r="GV113" s="78"/>
      <c r="GW113" s="78"/>
      <c r="GX113" s="78"/>
      <c r="GY113" s="78"/>
      <c r="GZ113" s="78"/>
      <c r="HA113" s="78"/>
      <c r="HB113" s="78"/>
      <c r="HC113" s="78"/>
      <c r="HD113" s="78"/>
      <c r="HE113" s="78"/>
      <c r="HF113" s="78"/>
      <c r="HG113" s="78"/>
      <c r="HH113" s="78"/>
      <c r="HI113" s="78"/>
      <c r="HJ113" s="78"/>
      <c r="HK113" s="78"/>
      <c r="HL113" s="78"/>
      <c r="HM113" s="78"/>
      <c r="HN113" s="78"/>
      <c r="HO113" s="78"/>
      <c r="HP113" s="78"/>
      <c r="HQ113" s="78"/>
      <c r="HR113" s="78"/>
      <c r="HS113" s="78"/>
      <c r="HT113" s="78"/>
      <c r="HU113" s="78"/>
      <c r="HV113" s="78"/>
      <c r="HW113" s="78"/>
      <c r="HX113" s="78"/>
      <c r="HY113" s="78"/>
      <c r="HZ113" s="78"/>
      <c r="IA113" s="78"/>
      <c r="IB113" s="78"/>
      <c r="IC113" s="78"/>
      <c r="ID113" s="78"/>
      <c r="IE113" s="78"/>
      <c r="IF113" s="78"/>
      <c r="IG113" s="78"/>
      <c r="IH113" s="78"/>
      <c r="II113" s="78"/>
      <c r="IJ113" s="78"/>
      <c r="IK113" s="78"/>
      <c r="IL113" s="78"/>
      <c r="IM113" s="78"/>
      <c r="IN113" s="78"/>
      <c r="IO113" s="78"/>
      <c r="IP113" s="78"/>
      <c r="IQ113" s="78"/>
      <c r="IR113" s="78"/>
      <c r="IS113" s="78"/>
      <c r="IT113" s="78"/>
      <c r="IU113" s="78"/>
    </row>
    <row r="114" spans="1:261" s="74" customFormat="1" ht="15" customHeight="1" x14ac:dyDescent="0.25">
      <c r="A114" s="76" t="s">
        <v>34</v>
      </c>
      <c r="B114" s="76" t="s">
        <v>67</v>
      </c>
      <c r="C114" s="76">
        <v>2025</v>
      </c>
      <c r="D114" s="36" t="s">
        <v>359</v>
      </c>
      <c r="E114" s="76">
        <v>2515110149</v>
      </c>
      <c r="F114" s="76" t="s">
        <v>468</v>
      </c>
      <c r="G114" s="77">
        <v>68</v>
      </c>
      <c r="H114" s="77">
        <v>0</v>
      </c>
      <c r="I114" s="77">
        <v>68</v>
      </c>
      <c r="J114" s="77">
        <v>75.849999999999994</v>
      </c>
      <c r="K114" s="77">
        <v>0</v>
      </c>
      <c r="L114" s="77">
        <v>75.849999999999994</v>
      </c>
      <c r="M114" s="77">
        <v>86.3</v>
      </c>
      <c r="N114" s="77">
        <v>0</v>
      </c>
      <c r="O114" s="77">
        <v>86.3</v>
      </c>
      <c r="P114" s="77">
        <v>0</v>
      </c>
      <c r="Q114" s="77">
        <v>0</v>
      </c>
      <c r="R114" s="77">
        <v>0</v>
      </c>
      <c r="S114" s="77">
        <v>30</v>
      </c>
      <c r="T114" s="77">
        <v>0</v>
      </c>
      <c r="U114" s="77">
        <v>30</v>
      </c>
      <c r="V114" s="77">
        <f t="shared" si="1"/>
        <v>69.502499999999998</v>
      </c>
      <c r="W114" s="76">
        <v>110</v>
      </c>
      <c r="X114" s="76">
        <v>97</v>
      </c>
      <c r="Y114" s="82" t="s">
        <v>57</v>
      </c>
      <c r="Z114" s="76">
        <v>122</v>
      </c>
      <c r="AA114" s="37" t="s">
        <v>52</v>
      </c>
      <c r="AB114" s="76"/>
      <c r="AC114" s="76"/>
      <c r="AD114" s="76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  <c r="CD114" s="78"/>
      <c r="CE114" s="78"/>
      <c r="CF114" s="78"/>
      <c r="CG114" s="78"/>
      <c r="CH114" s="78"/>
      <c r="CI114" s="78"/>
      <c r="CJ114" s="78"/>
      <c r="CK114" s="78"/>
      <c r="CL114" s="78"/>
      <c r="CM114" s="78"/>
      <c r="CN114" s="78"/>
      <c r="CO114" s="78"/>
      <c r="CP114" s="78"/>
      <c r="CQ114" s="78"/>
      <c r="CR114" s="78"/>
      <c r="CS114" s="78"/>
      <c r="CT114" s="78"/>
      <c r="CU114" s="78"/>
      <c r="CV114" s="78"/>
      <c r="CW114" s="78"/>
      <c r="CX114" s="78"/>
      <c r="CY114" s="78"/>
      <c r="CZ114" s="78"/>
      <c r="DA114" s="78"/>
      <c r="DB114" s="78"/>
      <c r="DC114" s="78"/>
      <c r="DD114" s="78"/>
      <c r="DE114" s="78"/>
      <c r="DF114" s="78"/>
      <c r="DG114" s="78"/>
      <c r="DH114" s="78"/>
      <c r="DI114" s="78"/>
      <c r="DJ114" s="78"/>
      <c r="DK114" s="78"/>
      <c r="DL114" s="78"/>
      <c r="DM114" s="78"/>
      <c r="DN114" s="78"/>
      <c r="DO114" s="78"/>
      <c r="DP114" s="78"/>
      <c r="DQ114" s="78"/>
      <c r="DR114" s="78"/>
      <c r="DS114" s="78"/>
      <c r="DT114" s="78"/>
      <c r="DU114" s="78"/>
      <c r="DV114" s="78"/>
      <c r="DW114" s="78"/>
      <c r="DX114" s="78"/>
      <c r="DY114" s="78"/>
      <c r="DZ114" s="78"/>
      <c r="EA114" s="78"/>
      <c r="EB114" s="78"/>
      <c r="EC114" s="78"/>
      <c r="ED114" s="78"/>
      <c r="EE114" s="78"/>
      <c r="EF114" s="78"/>
      <c r="EG114" s="78"/>
      <c r="EH114" s="78"/>
      <c r="EI114" s="78"/>
      <c r="EJ114" s="78"/>
      <c r="EK114" s="78"/>
      <c r="EL114" s="78"/>
      <c r="EM114" s="78"/>
      <c r="EN114" s="78"/>
      <c r="EO114" s="78"/>
      <c r="EP114" s="78"/>
      <c r="EQ114" s="78"/>
      <c r="ER114" s="78"/>
      <c r="ES114" s="78"/>
      <c r="ET114" s="78"/>
      <c r="EU114" s="78"/>
      <c r="EV114" s="78"/>
      <c r="EW114" s="78"/>
      <c r="EX114" s="78"/>
      <c r="EY114" s="78"/>
      <c r="EZ114" s="78"/>
      <c r="FA114" s="78"/>
      <c r="FB114" s="78"/>
      <c r="FC114" s="78"/>
      <c r="FD114" s="78"/>
      <c r="FE114" s="78"/>
      <c r="FF114" s="78"/>
      <c r="FG114" s="78"/>
      <c r="FH114" s="78"/>
      <c r="FI114" s="78"/>
      <c r="FJ114" s="78"/>
      <c r="FK114" s="78"/>
      <c r="FL114" s="78"/>
      <c r="FM114" s="78"/>
      <c r="FN114" s="78"/>
      <c r="FO114" s="78"/>
      <c r="FP114" s="78"/>
      <c r="FQ114" s="78"/>
      <c r="FR114" s="78"/>
      <c r="FS114" s="78"/>
      <c r="FT114" s="78"/>
      <c r="FU114" s="78"/>
      <c r="FV114" s="78"/>
      <c r="FW114" s="78"/>
      <c r="FX114" s="78"/>
      <c r="FY114" s="78"/>
      <c r="FZ114" s="78"/>
      <c r="GA114" s="78"/>
      <c r="GB114" s="78"/>
      <c r="GC114" s="78"/>
      <c r="GD114" s="78"/>
      <c r="GE114" s="78"/>
      <c r="GF114" s="78"/>
      <c r="GG114" s="78"/>
      <c r="GH114" s="78"/>
      <c r="GI114" s="78"/>
      <c r="GJ114" s="78"/>
      <c r="GK114" s="78"/>
      <c r="GL114" s="78"/>
      <c r="GM114" s="78"/>
      <c r="GN114" s="78"/>
      <c r="GO114" s="78"/>
      <c r="GP114" s="78"/>
      <c r="GQ114" s="78"/>
      <c r="GR114" s="78"/>
      <c r="GS114" s="78"/>
      <c r="GT114" s="78"/>
      <c r="GU114" s="78"/>
      <c r="GV114" s="78"/>
      <c r="GW114" s="78"/>
      <c r="GX114" s="78"/>
      <c r="GY114" s="78"/>
      <c r="GZ114" s="78"/>
      <c r="HA114" s="78"/>
      <c r="HB114" s="78"/>
      <c r="HC114" s="78"/>
      <c r="HD114" s="78"/>
      <c r="HE114" s="78"/>
      <c r="HF114" s="78"/>
      <c r="HG114" s="78"/>
      <c r="HH114" s="78"/>
      <c r="HI114" s="78"/>
      <c r="HJ114" s="78"/>
      <c r="HK114" s="78"/>
      <c r="HL114" s="78"/>
      <c r="HM114" s="78"/>
      <c r="HN114" s="78"/>
      <c r="HO114" s="78"/>
      <c r="HP114" s="78"/>
      <c r="HQ114" s="78"/>
      <c r="HR114" s="78"/>
      <c r="HS114" s="78"/>
      <c r="HT114" s="78"/>
      <c r="HU114" s="78"/>
      <c r="HV114" s="78"/>
      <c r="HW114" s="78"/>
      <c r="HX114" s="78"/>
      <c r="HY114" s="78"/>
      <c r="HZ114" s="78"/>
      <c r="IA114" s="78"/>
      <c r="IB114" s="78"/>
      <c r="IC114" s="78"/>
      <c r="ID114" s="78"/>
      <c r="IE114" s="78"/>
      <c r="IF114" s="78"/>
      <c r="IG114" s="78"/>
      <c r="IH114" s="78"/>
      <c r="II114" s="78"/>
      <c r="IJ114" s="78"/>
      <c r="IK114" s="78"/>
      <c r="IL114" s="78"/>
      <c r="IM114" s="78"/>
      <c r="IN114" s="78"/>
      <c r="IO114" s="78"/>
      <c r="IP114" s="78"/>
      <c r="IQ114" s="78"/>
      <c r="IR114" s="78"/>
      <c r="IS114" s="78"/>
      <c r="IT114" s="78"/>
      <c r="IU114" s="78"/>
    </row>
    <row r="115" spans="1:261" s="74" customFormat="1" ht="15" customHeight="1" x14ac:dyDescent="0.25">
      <c r="A115" s="76" t="s">
        <v>34</v>
      </c>
      <c r="B115" s="76" t="s">
        <v>67</v>
      </c>
      <c r="C115" s="76">
        <v>2025</v>
      </c>
      <c r="D115" s="76" t="s">
        <v>357</v>
      </c>
      <c r="E115" s="76">
        <v>2508110299</v>
      </c>
      <c r="F115" s="76" t="s">
        <v>469</v>
      </c>
      <c r="G115" s="77">
        <v>85.718000000000004</v>
      </c>
      <c r="H115" s="77">
        <v>2</v>
      </c>
      <c r="I115" s="77">
        <v>87.718000000000004</v>
      </c>
      <c r="J115" s="77">
        <v>73</v>
      </c>
      <c r="K115" s="77">
        <v>0</v>
      </c>
      <c r="L115" s="77">
        <v>73</v>
      </c>
      <c r="M115" s="77">
        <v>68.349999999999994</v>
      </c>
      <c r="N115" s="77">
        <v>0</v>
      </c>
      <c r="O115" s="77">
        <v>68.349999999999994</v>
      </c>
      <c r="P115" s="77">
        <v>0</v>
      </c>
      <c r="Q115" s="77">
        <v>0</v>
      </c>
      <c r="R115" s="77">
        <v>0</v>
      </c>
      <c r="S115" s="77">
        <v>45</v>
      </c>
      <c r="T115" s="77">
        <v>0</v>
      </c>
      <c r="U115" s="77">
        <v>45</v>
      </c>
      <c r="V115" s="77">
        <f t="shared" si="1"/>
        <v>69.189300000000003</v>
      </c>
      <c r="W115" s="76">
        <v>111</v>
      </c>
      <c r="X115" s="76">
        <v>111</v>
      </c>
      <c r="Y115" s="82" t="s">
        <v>57</v>
      </c>
      <c r="Z115" s="76">
        <v>122</v>
      </c>
      <c r="AA115" s="37" t="s">
        <v>52</v>
      </c>
      <c r="AB115" s="76"/>
      <c r="AC115" s="76"/>
      <c r="AD115" s="76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  <c r="CD115" s="78"/>
      <c r="CE115" s="78"/>
      <c r="CF115" s="78"/>
      <c r="CG115" s="78"/>
      <c r="CH115" s="78"/>
      <c r="CI115" s="78"/>
      <c r="CJ115" s="78"/>
      <c r="CK115" s="78"/>
      <c r="CL115" s="78"/>
      <c r="CM115" s="78"/>
      <c r="CN115" s="78"/>
      <c r="CO115" s="78"/>
      <c r="CP115" s="78"/>
      <c r="CQ115" s="78"/>
      <c r="CR115" s="78"/>
      <c r="CS115" s="78"/>
      <c r="CT115" s="78"/>
      <c r="CU115" s="78"/>
      <c r="CV115" s="78"/>
      <c r="CW115" s="78"/>
      <c r="CX115" s="78"/>
      <c r="CY115" s="78"/>
      <c r="CZ115" s="78"/>
      <c r="DA115" s="78"/>
      <c r="DB115" s="78"/>
      <c r="DC115" s="78"/>
      <c r="DD115" s="78"/>
      <c r="DE115" s="78"/>
      <c r="DF115" s="78"/>
      <c r="DG115" s="78"/>
      <c r="DH115" s="78"/>
      <c r="DI115" s="78"/>
      <c r="DJ115" s="78"/>
      <c r="DK115" s="78"/>
      <c r="DL115" s="78"/>
      <c r="DM115" s="78"/>
      <c r="DN115" s="78"/>
      <c r="DO115" s="78"/>
      <c r="DP115" s="78"/>
      <c r="DQ115" s="78"/>
      <c r="DR115" s="78"/>
      <c r="DS115" s="78"/>
      <c r="DT115" s="78"/>
      <c r="DU115" s="78"/>
      <c r="DV115" s="78"/>
      <c r="DW115" s="78"/>
      <c r="DX115" s="78"/>
      <c r="DY115" s="78"/>
      <c r="DZ115" s="78"/>
      <c r="EA115" s="78"/>
      <c r="EB115" s="78"/>
      <c r="EC115" s="78"/>
      <c r="ED115" s="78"/>
      <c r="EE115" s="78"/>
      <c r="EF115" s="78"/>
      <c r="EG115" s="78"/>
      <c r="EH115" s="78"/>
      <c r="EI115" s="78"/>
      <c r="EJ115" s="78"/>
      <c r="EK115" s="78"/>
      <c r="EL115" s="78"/>
      <c r="EM115" s="78"/>
      <c r="EN115" s="78"/>
      <c r="EO115" s="78"/>
      <c r="EP115" s="78"/>
      <c r="EQ115" s="78"/>
      <c r="ER115" s="78"/>
      <c r="ES115" s="78"/>
      <c r="ET115" s="78"/>
      <c r="EU115" s="78"/>
      <c r="EV115" s="78"/>
      <c r="EW115" s="78"/>
      <c r="EX115" s="78"/>
      <c r="EY115" s="78"/>
      <c r="EZ115" s="78"/>
      <c r="FA115" s="78"/>
      <c r="FB115" s="78"/>
      <c r="FC115" s="78"/>
      <c r="FD115" s="78"/>
      <c r="FE115" s="78"/>
      <c r="FF115" s="78"/>
      <c r="FG115" s="78"/>
      <c r="FH115" s="78"/>
      <c r="FI115" s="78"/>
      <c r="FJ115" s="78"/>
      <c r="FK115" s="78"/>
      <c r="FL115" s="78"/>
      <c r="FM115" s="78"/>
      <c r="FN115" s="78"/>
      <c r="FO115" s="78"/>
      <c r="FP115" s="78"/>
      <c r="FQ115" s="78"/>
      <c r="FR115" s="78"/>
      <c r="FS115" s="78"/>
      <c r="FT115" s="78"/>
      <c r="FU115" s="78"/>
      <c r="FV115" s="78"/>
      <c r="FW115" s="78"/>
      <c r="FX115" s="78"/>
      <c r="FY115" s="78"/>
      <c r="FZ115" s="78"/>
      <c r="GA115" s="78"/>
      <c r="GB115" s="78"/>
      <c r="GC115" s="78"/>
      <c r="GD115" s="78"/>
      <c r="GE115" s="78"/>
      <c r="GF115" s="78"/>
      <c r="GG115" s="78"/>
      <c r="GH115" s="78"/>
      <c r="GI115" s="78"/>
      <c r="GJ115" s="78"/>
      <c r="GK115" s="78"/>
      <c r="GL115" s="78"/>
      <c r="GM115" s="78"/>
      <c r="GN115" s="78"/>
      <c r="GO115" s="78"/>
      <c r="GP115" s="78"/>
      <c r="GQ115" s="78"/>
      <c r="GR115" s="78"/>
      <c r="GS115" s="78"/>
      <c r="GT115" s="78"/>
      <c r="GU115" s="78"/>
      <c r="GV115" s="78"/>
      <c r="GW115" s="78"/>
      <c r="GX115" s="78"/>
      <c r="GY115" s="78"/>
      <c r="GZ115" s="78"/>
      <c r="HA115" s="78"/>
      <c r="HB115" s="78"/>
      <c r="HC115" s="78"/>
      <c r="HD115" s="78"/>
      <c r="HE115" s="78"/>
      <c r="HF115" s="78"/>
      <c r="HG115" s="78"/>
      <c r="HH115" s="78"/>
      <c r="HI115" s="78"/>
      <c r="HJ115" s="78"/>
      <c r="HK115" s="78"/>
      <c r="HL115" s="78"/>
      <c r="HM115" s="78"/>
      <c r="HN115" s="78"/>
      <c r="HO115" s="78"/>
      <c r="HP115" s="78"/>
      <c r="HQ115" s="78"/>
      <c r="HR115" s="78"/>
      <c r="HS115" s="78"/>
      <c r="HT115" s="78"/>
      <c r="HU115" s="78"/>
      <c r="HV115" s="78"/>
      <c r="HW115" s="78"/>
      <c r="HX115" s="78"/>
      <c r="HY115" s="78"/>
      <c r="HZ115" s="78"/>
      <c r="IA115" s="78"/>
      <c r="IB115" s="78"/>
      <c r="IC115" s="78"/>
      <c r="ID115" s="78"/>
      <c r="IE115" s="78"/>
      <c r="IF115" s="78"/>
      <c r="IG115" s="78"/>
      <c r="IH115" s="78"/>
      <c r="II115" s="78"/>
      <c r="IJ115" s="78"/>
      <c r="IK115" s="78"/>
      <c r="IL115" s="78"/>
      <c r="IM115" s="78"/>
      <c r="IN115" s="78"/>
      <c r="IO115" s="78"/>
      <c r="IP115" s="78"/>
      <c r="IQ115" s="78"/>
      <c r="IR115" s="78"/>
      <c r="IS115" s="78"/>
      <c r="IT115" s="78"/>
      <c r="IU115" s="78"/>
    </row>
    <row r="116" spans="1:261" s="74" customFormat="1" ht="15" customHeight="1" x14ac:dyDescent="0.25">
      <c r="A116" s="76" t="s">
        <v>34</v>
      </c>
      <c r="B116" s="76" t="s">
        <v>67</v>
      </c>
      <c r="C116" s="76">
        <v>2025</v>
      </c>
      <c r="D116" s="76" t="s">
        <v>357</v>
      </c>
      <c r="E116" s="76">
        <v>2508110289</v>
      </c>
      <c r="F116" s="76" t="s">
        <v>470</v>
      </c>
      <c r="G116" s="77">
        <v>85.05</v>
      </c>
      <c r="H116" s="77">
        <v>2</v>
      </c>
      <c r="I116" s="77">
        <v>87.05</v>
      </c>
      <c r="J116" s="77">
        <v>68.87</v>
      </c>
      <c r="K116" s="77">
        <v>0</v>
      </c>
      <c r="L116" s="77">
        <v>68.87</v>
      </c>
      <c r="M116" s="77">
        <v>64.650000000000006</v>
      </c>
      <c r="N116" s="77">
        <v>0</v>
      </c>
      <c r="O116" s="77">
        <v>64.650000000000006</v>
      </c>
      <c r="P116" s="77">
        <v>57</v>
      </c>
      <c r="Q116" s="77">
        <v>0</v>
      </c>
      <c r="R116" s="77">
        <v>57</v>
      </c>
      <c r="S116" s="77">
        <v>45</v>
      </c>
      <c r="T116" s="77">
        <v>0</v>
      </c>
      <c r="U116" s="77">
        <v>45</v>
      </c>
      <c r="V116" s="77">
        <f t="shared" si="1"/>
        <v>68.69</v>
      </c>
      <c r="W116" s="76">
        <v>112</v>
      </c>
      <c r="X116" s="76">
        <v>118</v>
      </c>
      <c r="Y116" s="82" t="s">
        <v>57</v>
      </c>
      <c r="Z116" s="76">
        <v>122</v>
      </c>
      <c r="AA116" s="37" t="s">
        <v>52</v>
      </c>
      <c r="AB116" s="76"/>
      <c r="AC116" s="76"/>
      <c r="AD116" s="76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  <c r="CD116" s="78"/>
      <c r="CE116" s="78"/>
      <c r="CF116" s="78"/>
      <c r="CG116" s="78"/>
      <c r="CH116" s="78"/>
      <c r="CI116" s="78"/>
      <c r="CJ116" s="78"/>
      <c r="CK116" s="78"/>
      <c r="CL116" s="78"/>
      <c r="CM116" s="78"/>
      <c r="CN116" s="78"/>
      <c r="CO116" s="78"/>
      <c r="CP116" s="78"/>
      <c r="CQ116" s="78"/>
      <c r="CR116" s="78"/>
      <c r="CS116" s="78"/>
      <c r="CT116" s="78"/>
      <c r="CU116" s="78"/>
      <c r="CV116" s="78"/>
      <c r="CW116" s="78"/>
      <c r="CX116" s="78"/>
      <c r="CY116" s="78"/>
      <c r="CZ116" s="78"/>
      <c r="DA116" s="78"/>
      <c r="DB116" s="78"/>
      <c r="DC116" s="78"/>
      <c r="DD116" s="78"/>
      <c r="DE116" s="78"/>
      <c r="DF116" s="78"/>
      <c r="DG116" s="78"/>
      <c r="DH116" s="78"/>
      <c r="DI116" s="78"/>
      <c r="DJ116" s="78"/>
      <c r="DK116" s="78"/>
      <c r="DL116" s="78"/>
      <c r="DM116" s="78"/>
      <c r="DN116" s="78"/>
      <c r="DO116" s="78"/>
      <c r="DP116" s="78"/>
      <c r="DQ116" s="78"/>
      <c r="DR116" s="78"/>
      <c r="DS116" s="78"/>
      <c r="DT116" s="78"/>
      <c r="DU116" s="78"/>
      <c r="DV116" s="78"/>
      <c r="DW116" s="78"/>
      <c r="DX116" s="78"/>
      <c r="DY116" s="78"/>
      <c r="DZ116" s="78"/>
      <c r="EA116" s="78"/>
      <c r="EB116" s="78"/>
      <c r="EC116" s="78"/>
      <c r="ED116" s="78"/>
      <c r="EE116" s="78"/>
      <c r="EF116" s="78"/>
      <c r="EG116" s="78"/>
      <c r="EH116" s="78"/>
      <c r="EI116" s="78"/>
      <c r="EJ116" s="78"/>
      <c r="EK116" s="78"/>
      <c r="EL116" s="78"/>
      <c r="EM116" s="78"/>
      <c r="EN116" s="78"/>
      <c r="EO116" s="78"/>
      <c r="EP116" s="78"/>
      <c r="EQ116" s="78"/>
      <c r="ER116" s="78"/>
      <c r="ES116" s="78"/>
      <c r="ET116" s="78"/>
      <c r="EU116" s="78"/>
      <c r="EV116" s="78"/>
      <c r="EW116" s="78"/>
      <c r="EX116" s="78"/>
      <c r="EY116" s="78"/>
      <c r="EZ116" s="78"/>
      <c r="FA116" s="78"/>
      <c r="FB116" s="78"/>
      <c r="FC116" s="78"/>
      <c r="FD116" s="78"/>
      <c r="FE116" s="78"/>
      <c r="FF116" s="78"/>
      <c r="FG116" s="78"/>
      <c r="FH116" s="78"/>
      <c r="FI116" s="78"/>
      <c r="FJ116" s="78"/>
      <c r="FK116" s="78"/>
      <c r="FL116" s="78"/>
      <c r="FM116" s="78"/>
      <c r="FN116" s="78"/>
      <c r="FO116" s="78"/>
      <c r="FP116" s="78"/>
      <c r="FQ116" s="78"/>
      <c r="FR116" s="78"/>
      <c r="FS116" s="78"/>
      <c r="FT116" s="78"/>
      <c r="FU116" s="78"/>
      <c r="FV116" s="78"/>
      <c r="FW116" s="78"/>
      <c r="FX116" s="78"/>
      <c r="FY116" s="78"/>
      <c r="FZ116" s="78"/>
      <c r="GA116" s="78"/>
      <c r="GB116" s="78"/>
      <c r="GC116" s="78"/>
      <c r="GD116" s="78"/>
      <c r="GE116" s="78"/>
      <c r="GF116" s="78"/>
      <c r="GG116" s="78"/>
      <c r="GH116" s="78"/>
      <c r="GI116" s="78"/>
      <c r="GJ116" s="78"/>
      <c r="GK116" s="78"/>
      <c r="GL116" s="78"/>
      <c r="GM116" s="78"/>
      <c r="GN116" s="78"/>
      <c r="GO116" s="78"/>
      <c r="GP116" s="78"/>
      <c r="GQ116" s="78"/>
      <c r="GR116" s="78"/>
      <c r="GS116" s="78"/>
      <c r="GT116" s="78"/>
      <c r="GU116" s="78"/>
      <c r="GV116" s="78"/>
      <c r="GW116" s="78"/>
      <c r="GX116" s="78"/>
      <c r="GY116" s="78"/>
      <c r="GZ116" s="78"/>
      <c r="HA116" s="78"/>
      <c r="HB116" s="78"/>
      <c r="HC116" s="78"/>
      <c r="HD116" s="78"/>
      <c r="HE116" s="78"/>
      <c r="HF116" s="78"/>
      <c r="HG116" s="78"/>
      <c r="HH116" s="78"/>
      <c r="HI116" s="78"/>
      <c r="HJ116" s="78"/>
      <c r="HK116" s="78"/>
      <c r="HL116" s="78"/>
      <c r="HM116" s="78"/>
      <c r="HN116" s="78"/>
      <c r="HO116" s="78"/>
      <c r="HP116" s="78"/>
      <c r="HQ116" s="78"/>
      <c r="HR116" s="78"/>
      <c r="HS116" s="78"/>
      <c r="HT116" s="78"/>
      <c r="HU116" s="78"/>
      <c r="HV116" s="78"/>
      <c r="HW116" s="78"/>
      <c r="HX116" s="78"/>
      <c r="HY116" s="78"/>
      <c r="HZ116" s="78"/>
      <c r="IA116" s="78"/>
      <c r="IB116" s="78"/>
      <c r="IC116" s="78"/>
      <c r="ID116" s="78"/>
      <c r="IE116" s="78"/>
      <c r="IF116" s="78"/>
      <c r="IG116" s="78"/>
      <c r="IH116" s="78"/>
      <c r="II116" s="78"/>
      <c r="IJ116" s="78"/>
      <c r="IK116" s="78"/>
      <c r="IL116" s="78"/>
      <c r="IM116" s="78"/>
      <c r="IN116" s="78"/>
      <c r="IO116" s="78"/>
      <c r="IP116" s="78"/>
      <c r="IQ116" s="78"/>
      <c r="IR116" s="78"/>
      <c r="IS116" s="78"/>
      <c r="IT116" s="78"/>
      <c r="IU116" s="78"/>
    </row>
    <row r="117" spans="1:261" s="74" customFormat="1" ht="15" customHeight="1" x14ac:dyDescent="0.25">
      <c r="A117" s="76" t="s">
        <v>34</v>
      </c>
      <c r="B117" s="76" t="s">
        <v>67</v>
      </c>
      <c r="C117" s="76">
        <v>2025</v>
      </c>
      <c r="D117" s="36" t="s">
        <v>359</v>
      </c>
      <c r="E117" s="76">
        <v>2508110250</v>
      </c>
      <c r="F117" s="76" t="s">
        <v>471</v>
      </c>
      <c r="G117" s="77">
        <v>68</v>
      </c>
      <c r="H117" s="77">
        <v>0</v>
      </c>
      <c r="I117" s="77">
        <v>68</v>
      </c>
      <c r="J117" s="77">
        <v>74.819999999999993</v>
      </c>
      <c r="K117" s="77">
        <v>0</v>
      </c>
      <c r="L117" s="77">
        <v>74.819999999999993</v>
      </c>
      <c r="M117" s="77">
        <v>73.75</v>
      </c>
      <c r="N117" s="77">
        <v>0</v>
      </c>
      <c r="O117" s="77">
        <v>73.75</v>
      </c>
      <c r="P117" s="77">
        <v>0</v>
      </c>
      <c r="Q117" s="77">
        <v>0</v>
      </c>
      <c r="R117" s="77">
        <v>0</v>
      </c>
      <c r="S117" s="77">
        <v>30</v>
      </c>
      <c r="T117" s="77">
        <v>7.5</v>
      </c>
      <c r="U117" s="77">
        <v>37.5</v>
      </c>
      <c r="V117" s="77">
        <f t="shared" si="1"/>
        <v>68.477500000000006</v>
      </c>
      <c r="W117" s="76">
        <v>113</v>
      </c>
      <c r="X117" s="76">
        <v>102</v>
      </c>
      <c r="Y117" s="82" t="s">
        <v>57</v>
      </c>
      <c r="Z117" s="76">
        <v>122</v>
      </c>
      <c r="AA117" s="37" t="s">
        <v>52</v>
      </c>
      <c r="AB117" s="76"/>
      <c r="AC117" s="76"/>
      <c r="AD117" s="76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  <c r="CD117" s="78"/>
      <c r="CE117" s="78"/>
      <c r="CF117" s="78"/>
      <c r="CG117" s="78"/>
      <c r="CH117" s="78"/>
      <c r="CI117" s="78"/>
      <c r="CJ117" s="78"/>
      <c r="CK117" s="78"/>
      <c r="CL117" s="78"/>
      <c r="CM117" s="78"/>
      <c r="CN117" s="78"/>
      <c r="CO117" s="78"/>
      <c r="CP117" s="78"/>
      <c r="CQ117" s="78"/>
      <c r="CR117" s="78"/>
      <c r="CS117" s="78"/>
      <c r="CT117" s="78"/>
      <c r="CU117" s="78"/>
      <c r="CV117" s="78"/>
      <c r="CW117" s="78"/>
      <c r="CX117" s="78"/>
      <c r="CY117" s="78"/>
      <c r="CZ117" s="78"/>
      <c r="DA117" s="78"/>
      <c r="DB117" s="78"/>
      <c r="DC117" s="78"/>
      <c r="DD117" s="78"/>
      <c r="DE117" s="78"/>
      <c r="DF117" s="78"/>
      <c r="DG117" s="78"/>
      <c r="DH117" s="78"/>
      <c r="DI117" s="78"/>
      <c r="DJ117" s="78"/>
      <c r="DK117" s="78"/>
      <c r="DL117" s="78"/>
      <c r="DM117" s="78"/>
      <c r="DN117" s="78"/>
      <c r="DO117" s="78"/>
      <c r="DP117" s="78"/>
      <c r="DQ117" s="78"/>
      <c r="DR117" s="78"/>
      <c r="DS117" s="78"/>
      <c r="DT117" s="78"/>
      <c r="DU117" s="78"/>
      <c r="DV117" s="78"/>
      <c r="DW117" s="78"/>
      <c r="DX117" s="78"/>
      <c r="DY117" s="78"/>
      <c r="DZ117" s="78"/>
      <c r="EA117" s="78"/>
      <c r="EB117" s="78"/>
      <c r="EC117" s="78"/>
      <c r="ED117" s="78"/>
      <c r="EE117" s="78"/>
      <c r="EF117" s="78"/>
      <c r="EG117" s="78"/>
      <c r="EH117" s="78"/>
      <c r="EI117" s="78"/>
      <c r="EJ117" s="78"/>
      <c r="EK117" s="78"/>
      <c r="EL117" s="78"/>
      <c r="EM117" s="78"/>
      <c r="EN117" s="78"/>
      <c r="EO117" s="78"/>
      <c r="EP117" s="78"/>
      <c r="EQ117" s="78"/>
      <c r="ER117" s="78"/>
      <c r="ES117" s="78"/>
      <c r="ET117" s="78"/>
      <c r="EU117" s="78"/>
      <c r="EV117" s="78"/>
      <c r="EW117" s="78"/>
      <c r="EX117" s="78"/>
      <c r="EY117" s="78"/>
      <c r="EZ117" s="78"/>
      <c r="FA117" s="78"/>
      <c r="FB117" s="78"/>
      <c r="FC117" s="78"/>
      <c r="FD117" s="78"/>
      <c r="FE117" s="78"/>
      <c r="FF117" s="78"/>
      <c r="FG117" s="78"/>
      <c r="FH117" s="78"/>
      <c r="FI117" s="78"/>
      <c r="FJ117" s="78"/>
      <c r="FK117" s="78"/>
      <c r="FL117" s="78"/>
      <c r="FM117" s="78"/>
      <c r="FN117" s="78"/>
      <c r="FO117" s="78"/>
      <c r="FP117" s="78"/>
      <c r="FQ117" s="78"/>
      <c r="FR117" s="78"/>
      <c r="FS117" s="78"/>
      <c r="FT117" s="78"/>
      <c r="FU117" s="78"/>
      <c r="FV117" s="78"/>
      <c r="FW117" s="78"/>
      <c r="FX117" s="78"/>
      <c r="FY117" s="78"/>
      <c r="FZ117" s="78"/>
      <c r="GA117" s="78"/>
      <c r="GB117" s="78"/>
      <c r="GC117" s="78"/>
      <c r="GD117" s="78"/>
      <c r="GE117" s="78"/>
      <c r="GF117" s="78"/>
      <c r="GG117" s="78"/>
      <c r="GH117" s="78"/>
      <c r="GI117" s="78"/>
      <c r="GJ117" s="78"/>
      <c r="GK117" s="78"/>
      <c r="GL117" s="78"/>
      <c r="GM117" s="78"/>
      <c r="GN117" s="78"/>
      <c r="GO117" s="78"/>
      <c r="GP117" s="78"/>
      <c r="GQ117" s="78"/>
      <c r="GR117" s="78"/>
      <c r="GS117" s="78"/>
      <c r="GT117" s="78"/>
      <c r="GU117" s="78"/>
      <c r="GV117" s="78"/>
      <c r="GW117" s="78"/>
      <c r="GX117" s="78"/>
      <c r="GY117" s="78"/>
      <c r="GZ117" s="78"/>
      <c r="HA117" s="78"/>
      <c r="HB117" s="78"/>
      <c r="HC117" s="78"/>
      <c r="HD117" s="78"/>
      <c r="HE117" s="78"/>
      <c r="HF117" s="78"/>
      <c r="HG117" s="78"/>
      <c r="HH117" s="78"/>
      <c r="HI117" s="78"/>
      <c r="HJ117" s="78"/>
      <c r="HK117" s="78"/>
      <c r="HL117" s="78"/>
      <c r="HM117" s="78"/>
      <c r="HN117" s="78"/>
      <c r="HO117" s="78"/>
      <c r="HP117" s="78"/>
      <c r="HQ117" s="78"/>
      <c r="HR117" s="78"/>
      <c r="HS117" s="78"/>
      <c r="HT117" s="78"/>
      <c r="HU117" s="78"/>
      <c r="HV117" s="78"/>
      <c r="HW117" s="78"/>
      <c r="HX117" s="78"/>
      <c r="HY117" s="78"/>
      <c r="HZ117" s="78"/>
      <c r="IA117" s="78"/>
      <c r="IB117" s="78"/>
      <c r="IC117" s="78"/>
      <c r="ID117" s="78"/>
      <c r="IE117" s="78"/>
      <c r="IF117" s="78"/>
      <c r="IG117" s="78"/>
      <c r="IH117" s="78"/>
      <c r="II117" s="78"/>
      <c r="IJ117" s="78"/>
      <c r="IK117" s="78"/>
      <c r="IL117" s="78"/>
      <c r="IM117" s="78"/>
      <c r="IN117" s="78"/>
      <c r="IO117" s="78"/>
      <c r="IP117" s="78"/>
      <c r="IQ117" s="78"/>
      <c r="IR117" s="78"/>
      <c r="IS117" s="78"/>
      <c r="IT117" s="78"/>
      <c r="IU117" s="78"/>
    </row>
    <row r="118" spans="1:261" s="74" customFormat="1" ht="15" customHeight="1" x14ac:dyDescent="0.25">
      <c r="A118" s="76" t="s">
        <v>34</v>
      </c>
      <c r="B118" s="76" t="s">
        <v>67</v>
      </c>
      <c r="C118" s="76">
        <v>2025</v>
      </c>
      <c r="D118" s="36" t="s">
        <v>359</v>
      </c>
      <c r="E118" s="76">
        <v>2508110229</v>
      </c>
      <c r="F118" s="76" t="s">
        <v>472</v>
      </c>
      <c r="G118" s="77">
        <v>68</v>
      </c>
      <c r="H118" s="77">
        <v>3.5</v>
      </c>
      <c r="I118" s="77">
        <v>71.5</v>
      </c>
      <c r="J118" s="77">
        <v>73.64</v>
      </c>
      <c r="K118" s="77">
        <v>1</v>
      </c>
      <c r="L118" s="77">
        <v>74.64</v>
      </c>
      <c r="M118" s="77">
        <v>61.5</v>
      </c>
      <c r="N118" s="77">
        <v>0</v>
      </c>
      <c r="O118" s="77">
        <v>61.5</v>
      </c>
      <c r="P118" s="77">
        <v>0</v>
      </c>
      <c r="Q118" s="77">
        <v>0</v>
      </c>
      <c r="R118" s="77">
        <v>0</v>
      </c>
      <c r="S118" s="77">
        <v>30</v>
      </c>
      <c r="T118" s="77">
        <v>0</v>
      </c>
      <c r="U118" s="77">
        <v>30</v>
      </c>
      <c r="V118" s="77">
        <f t="shared" si="1"/>
        <v>67.704999999999998</v>
      </c>
      <c r="W118" s="76">
        <v>114</v>
      </c>
      <c r="X118" s="76">
        <v>108</v>
      </c>
      <c r="Y118" s="82" t="s">
        <v>57</v>
      </c>
      <c r="Z118" s="76">
        <v>122</v>
      </c>
      <c r="AA118" s="37" t="s">
        <v>52</v>
      </c>
      <c r="AB118" s="76"/>
      <c r="AC118" s="76"/>
      <c r="AD118" s="76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  <c r="CD118" s="78"/>
      <c r="CE118" s="78"/>
      <c r="CF118" s="78"/>
      <c r="CG118" s="78"/>
      <c r="CH118" s="78"/>
      <c r="CI118" s="78"/>
      <c r="CJ118" s="78"/>
      <c r="CK118" s="78"/>
      <c r="CL118" s="78"/>
      <c r="CM118" s="78"/>
      <c r="CN118" s="78"/>
      <c r="CO118" s="78"/>
      <c r="CP118" s="78"/>
      <c r="CQ118" s="78"/>
      <c r="CR118" s="78"/>
      <c r="CS118" s="78"/>
      <c r="CT118" s="78"/>
      <c r="CU118" s="78"/>
      <c r="CV118" s="78"/>
      <c r="CW118" s="78"/>
      <c r="CX118" s="78"/>
      <c r="CY118" s="78"/>
      <c r="CZ118" s="78"/>
      <c r="DA118" s="78"/>
      <c r="DB118" s="78"/>
      <c r="DC118" s="78"/>
      <c r="DD118" s="78"/>
      <c r="DE118" s="78"/>
      <c r="DF118" s="78"/>
      <c r="DG118" s="78"/>
      <c r="DH118" s="78"/>
      <c r="DI118" s="78"/>
      <c r="DJ118" s="78"/>
      <c r="DK118" s="78"/>
      <c r="DL118" s="78"/>
      <c r="DM118" s="78"/>
      <c r="DN118" s="78"/>
      <c r="DO118" s="78"/>
      <c r="DP118" s="78"/>
      <c r="DQ118" s="78"/>
      <c r="DR118" s="78"/>
      <c r="DS118" s="78"/>
      <c r="DT118" s="78"/>
      <c r="DU118" s="78"/>
      <c r="DV118" s="78"/>
      <c r="DW118" s="78"/>
      <c r="DX118" s="78"/>
      <c r="DY118" s="78"/>
      <c r="DZ118" s="78"/>
      <c r="EA118" s="78"/>
      <c r="EB118" s="78"/>
      <c r="EC118" s="78"/>
      <c r="ED118" s="78"/>
      <c r="EE118" s="78"/>
      <c r="EF118" s="78"/>
      <c r="EG118" s="78"/>
      <c r="EH118" s="78"/>
      <c r="EI118" s="78"/>
      <c r="EJ118" s="78"/>
      <c r="EK118" s="78"/>
      <c r="EL118" s="78"/>
      <c r="EM118" s="78"/>
      <c r="EN118" s="78"/>
      <c r="EO118" s="78"/>
      <c r="EP118" s="78"/>
      <c r="EQ118" s="78"/>
      <c r="ER118" s="78"/>
      <c r="ES118" s="78"/>
      <c r="ET118" s="78"/>
      <c r="EU118" s="78"/>
      <c r="EV118" s="78"/>
      <c r="EW118" s="78"/>
      <c r="EX118" s="78"/>
      <c r="EY118" s="78"/>
      <c r="EZ118" s="78"/>
      <c r="FA118" s="78"/>
      <c r="FB118" s="78"/>
      <c r="FC118" s="78"/>
      <c r="FD118" s="78"/>
      <c r="FE118" s="78"/>
      <c r="FF118" s="78"/>
      <c r="FG118" s="78"/>
      <c r="FH118" s="78"/>
      <c r="FI118" s="78"/>
      <c r="FJ118" s="78"/>
      <c r="FK118" s="78"/>
      <c r="FL118" s="78"/>
      <c r="FM118" s="78"/>
      <c r="FN118" s="78"/>
      <c r="FO118" s="78"/>
      <c r="FP118" s="78"/>
      <c r="FQ118" s="78"/>
      <c r="FR118" s="78"/>
      <c r="FS118" s="78"/>
      <c r="FT118" s="78"/>
      <c r="FU118" s="78"/>
      <c r="FV118" s="78"/>
      <c r="FW118" s="78"/>
      <c r="FX118" s="78"/>
      <c r="FY118" s="78"/>
      <c r="FZ118" s="78"/>
      <c r="GA118" s="78"/>
      <c r="GB118" s="78"/>
      <c r="GC118" s="78"/>
      <c r="GD118" s="78"/>
      <c r="GE118" s="78"/>
      <c r="GF118" s="78"/>
      <c r="GG118" s="78"/>
      <c r="GH118" s="78"/>
      <c r="GI118" s="78"/>
      <c r="GJ118" s="78"/>
      <c r="GK118" s="78"/>
      <c r="GL118" s="78"/>
      <c r="GM118" s="78"/>
      <c r="GN118" s="78"/>
      <c r="GO118" s="78"/>
      <c r="GP118" s="78"/>
      <c r="GQ118" s="78"/>
      <c r="GR118" s="78"/>
      <c r="GS118" s="78"/>
      <c r="GT118" s="78"/>
      <c r="GU118" s="78"/>
      <c r="GV118" s="78"/>
      <c r="GW118" s="78"/>
      <c r="GX118" s="78"/>
      <c r="GY118" s="78"/>
      <c r="GZ118" s="78"/>
      <c r="HA118" s="78"/>
      <c r="HB118" s="78"/>
      <c r="HC118" s="78"/>
      <c r="HD118" s="78"/>
      <c r="HE118" s="78"/>
      <c r="HF118" s="78"/>
      <c r="HG118" s="78"/>
      <c r="HH118" s="78"/>
      <c r="HI118" s="78"/>
      <c r="HJ118" s="78"/>
      <c r="HK118" s="78"/>
      <c r="HL118" s="78"/>
      <c r="HM118" s="78"/>
      <c r="HN118" s="78"/>
      <c r="HO118" s="78"/>
      <c r="HP118" s="78"/>
      <c r="HQ118" s="78"/>
      <c r="HR118" s="78"/>
      <c r="HS118" s="78"/>
      <c r="HT118" s="78"/>
      <c r="HU118" s="78"/>
      <c r="HV118" s="78"/>
      <c r="HW118" s="78"/>
      <c r="HX118" s="78"/>
      <c r="HY118" s="78"/>
      <c r="HZ118" s="78"/>
      <c r="IA118" s="78"/>
      <c r="IB118" s="78"/>
      <c r="IC118" s="78"/>
      <c r="ID118" s="78"/>
      <c r="IE118" s="78"/>
      <c r="IF118" s="78"/>
      <c r="IG118" s="78"/>
      <c r="IH118" s="78"/>
      <c r="II118" s="78"/>
      <c r="IJ118" s="78"/>
      <c r="IK118" s="78"/>
      <c r="IL118" s="78"/>
      <c r="IM118" s="78"/>
      <c r="IN118" s="78"/>
      <c r="IO118" s="78"/>
      <c r="IP118" s="78"/>
      <c r="IQ118" s="78"/>
      <c r="IR118" s="78"/>
      <c r="IS118" s="78"/>
      <c r="IT118" s="78"/>
      <c r="IU118" s="78"/>
    </row>
    <row r="119" spans="1:261" s="74" customFormat="1" ht="15" customHeight="1" x14ac:dyDescent="0.25">
      <c r="A119" s="76" t="s">
        <v>34</v>
      </c>
      <c r="B119" s="76" t="s">
        <v>67</v>
      </c>
      <c r="C119" s="76">
        <v>2025</v>
      </c>
      <c r="D119" s="76" t="s">
        <v>357</v>
      </c>
      <c r="E119" s="79">
        <v>2508110288</v>
      </c>
      <c r="F119" s="76" t="s">
        <v>473</v>
      </c>
      <c r="G119" s="77">
        <v>85.98</v>
      </c>
      <c r="H119" s="77">
        <v>2</v>
      </c>
      <c r="I119" s="77">
        <v>87.98</v>
      </c>
      <c r="J119" s="77">
        <v>67.11</v>
      </c>
      <c r="K119" s="77">
        <v>0</v>
      </c>
      <c r="L119" s="77">
        <v>67.11</v>
      </c>
      <c r="M119" s="77">
        <v>65.599999999999994</v>
      </c>
      <c r="N119" s="77">
        <v>0</v>
      </c>
      <c r="O119" s="77">
        <v>65.599999999999994</v>
      </c>
      <c r="P119" s="77">
        <v>45.6</v>
      </c>
      <c r="Q119" s="77">
        <v>0</v>
      </c>
      <c r="R119" s="77">
        <v>45.6</v>
      </c>
      <c r="S119" s="77">
        <v>45</v>
      </c>
      <c r="T119" s="77">
        <v>0</v>
      </c>
      <c r="U119" s="77">
        <v>45</v>
      </c>
      <c r="V119" s="77">
        <f t="shared" si="1"/>
        <v>66.9405</v>
      </c>
      <c r="W119" s="76">
        <v>115</v>
      </c>
      <c r="X119" s="76">
        <v>119</v>
      </c>
      <c r="Y119" s="82" t="s">
        <v>57</v>
      </c>
      <c r="Z119" s="76">
        <v>122</v>
      </c>
      <c r="AA119" s="37" t="s">
        <v>52</v>
      </c>
      <c r="AB119" s="76"/>
      <c r="AC119" s="76"/>
      <c r="AD119" s="76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  <c r="CD119" s="78"/>
      <c r="CE119" s="78"/>
      <c r="CF119" s="78"/>
      <c r="CG119" s="78"/>
      <c r="CH119" s="78"/>
      <c r="CI119" s="78"/>
      <c r="CJ119" s="78"/>
      <c r="CK119" s="78"/>
      <c r="CL119" s="78"/>
      <c r="CM119" s="78"/>
      <c r="CN119" s="78"/>
      <c r="CO119" s="78"/>
      <c r="CP119" s="78"/>
      <c r="CQ119" s="78"/>
      <c r="CR119" s="78"/>
      <c r="CS119" s="78"/>
      <c r="CT119" s="78"/>
      <c r="CU119" s="78"/>
      <c r="CV119" s="78"/>
      <c r="CW119" s="78"/>
      <c r="CX119" s="78"/>
      <c r="CY119" s="78"/>
      <c r="CZ119" s="78"/>
      <c r="DA119" s="78"/>
      <c r="DB119" s="78"/>
      <c r="DC119" s="78"/>
      <c r="DD119" s="78"/>
      <c r="DE119" s="78"/>
      <c r="DF119" s="78"/>
      <c r="DG119" s="78"/>
      <c r="DH119" s="78"/>
      <c r="DI119" s="78"/>
      <c r="DJ119" s="78"/>
      <c r="DK119" s="78"/>
      <c r="DL119" s="78"/>
      <c r="DM119" s="78"/>
      <c r="DN119" s="78"/>
      <c r="DO119" s="78"/>
      <c r="DP119" s="78"/>
      <c r="DQ119" s="78"/>
      <c r="DR119" s="78"/>
      <c r="DS119" s="78"/>
      <c r="DT119" s="78"/>
      <c r="DU119" s="78"/>
      <c r="DV119" s="78"/>
      <c r="DW119" s="78"/>
      <c r="DX119" s="78"/>
      <c r="DY119" s="78"/>
      <c r="DZ119" s="78"/>
      <c r="EA119" s="78"/>
      <c r="EB119" s="78"/>
      <c r="EC119" s="78"/>
      <c r="ED119" s="78"/>
      <c r="EE119" s="78"/>
      <c r="EF119" s="78"/>
      <c r="EG119" s="78"/>
      <c r="EH119" s="78"/>
      <c r="EI119" s="78"/>
      <c r="EJ119" s="78"/>
      <c r="EK119" s="78"/>
      <c r="EL119" s="78"/>
      <c r="EM119" s="78"/>
      <c r="EN119" s="78"/>
      <c r="EO119" s="78"/>
      <c r="EP119" s="78"/>
      <c r="EQ119" s="78"/>
      <c r="ER119" s="78"/>
      <c r="ES119" s="78"/>
      <c r="ET119" s="78"/>
      <c r="EU119" s="78"/>
      <c r="EV119" s="78"/>
      <c r="EW119" s="78"/>
      <c r="EX119" s="78"/>
      <c r="EY119" s="78"/>
      <c r="EZ119" s="78"/>
      <c r="FA119" s="78"/>
      <c r="FB119" s="78"/>
      <c r="FC119" s="78"/>
      <c r="FD119" s="78"/>
      <c r="FE119" s="78"/>
      <c r="FF119" s="78"/>
      <c r="FG119" s="78"/>
      <c r="FH119" s="78"/>
      <c r="FI119" s="78"/>
      <c r="FJ119" s="78"/>
      <c r="FK119" s="78"/>
      <c r="FL119" s="78"/>
      <c r="FM119" s="78"/>
      <c r="FN119" s="78"/>
      <c r="FO119" s="78"/>
      <c r="FP119" s="78"/>
      <c r="FQ119" s="78"/>
      <c r="FR119" s="78"/>
      <c r="FS119" s="78"/>
      <c r="FT119" s="78"/>
      <c r="FU119" s="78"/>
      <c r="FV119" s="78"/>
      <c r="FW119" s="78"/>
      <c r="FX119" s="78"/>
      <c r="FY119" s="78"/>
      <c r="FZ119" s="78"/>
      <c r="GA119" s="78"/>
      <c r="GB119" s="78"/>
      <c r="GC119" s="78"/>
      <c r="GD119" s="78"/>
      <c r="GE119" s="78"/>
      <c r="GF119" s="78"/>
      <c r="GG119" s="78"/>
      <c r="GH119" s="78"/>
      <c r="GI119" s="78"/>
      <c r="GJ119" s="78"/>
      <c r="GK119" s="78"/>
      <c r="GL119" s="78"/>
      <c r="GM119" s="78"/>
      <c r="GN119" s="78"/>
      <c r="GO119" s="78"/>
      <c r="GP119" s="78"/>
      <c r="GQ119" s="78"/>
      <c r="GR119" s="78"/>
      <c r="GS119" s="78"/>
      <c r="GT119" s="78"/>
      <c r="GU119" s="78"/>
      <c r="GV119" s="78"/>
      <c r="GW119" s="78"/>
      <c r="GX119" s="78"/>
      <c r="GY119" s="78"/>
      <c r="GZ119" s="78"/>
      <c r="HA119" s="78"/>
      <c r="HB119" s="78"/>
      <c r="HC119" s="78"/>
      <c r="HD119" s="78"/>
      <c r="HE119" s="78"/>
      <c r="HF119" s="78"/>
      <c r="HG119" s="78"/>
      <c r="HH119" s="78"/>
      <c r="HI119" s="78"/>
      <c r="HJ119" s="78"/>
      <c r="HK119" s="78"/>
      <c r="HL119" s="78"/>
      <c r="HM119" s="78"/>
      <c r="HN119" s="78"/>
      <c r="HO119" s="78"/>
      <c r="HP119" s="78"/>
      <c r="HQ119" s="78"/>
      <c r="HR119" s="78"/>
      <c r="HS119" s="78"/>
      <c r="HT119" s="78"/>
      <c r="HU119" s="78"/>
      <c r="HV119" s="78"/>
      <c r="HW119" s="78"/>
      <c r="HX119" s="78"/>
      <c r="HY119" s="78"/>
      <c r="HZ119" s="78"/>
      <c r="IA119" s="78"/>
      <c r="IB119" s="78"/>
      <c r="IC119" s="78"/>
      <c r="ID119" s="78"/>
      <c r="IE119" s="78"/>
      <c r="IF119" s="78"/>
      <c r="IG119" s="78"/>
      <c r="IH119" s="78"/>
      <c r="II119" s="78"/>
      <c r="IJ119" s="78"/>
      <c r="IK119" s="78"/>
      <c r="IL119" s="78"/>
      <c r="IM119" s="78"/>
      <c r="IN119" s="78"/>
      <c r="IO119" s="78"/>
      <c r="IP119" s="78"/>
      <c r="IQ119" s="78"/>
      <c r="IR119" s="78"/>
      <c r="IS119" s="78"/>
      <c r="IT119" s="78"/>
      <c r="IU119" s="78"/>
    </row>
    <row r="120" spans="1:261" s="74" customFormat="1" ht="15" customHeight="1" x14ac:dyDescent="0.25">
      <c r="A120" s="76" t="s">
        <v>34</v>
      </c>
      <c r="B120" s="76" t="s">
        <v>67</v>
      </c>
      <c r="C120" s="76">
        <v>2025</v>
      </c>
      <c r="D120" s="76" t="s">
        <v>368</v>
      </c>
      <c r="E120" s="76">
        <v>2508110279</v>
      </c>
      <c r="F120" s="76" t="s">
        <v>474</v>
      </c>
      <c r="G120" s="77">
        <v>85.2</v>
      </c>
      <c r="H120" s="77">
        <v>2</v>
      </c>
      <c r="I120" s="77">
        <v>87.2</v>
      </c>
      <c r="J120" s="77">
        <v>66.84</v>
      </c>
      <c r="K120" s="77">
        <v>1</v>
      </c>
      <c r="L120" s="77">
        <v>67.84</v>
      </c>
      <c r="M120" s="77">
        <v>66.8</v>
      </c>
      <c r="N120" s="77">
        <v>0</v>
      </c>
      <c r="O120" s="77">
        <v>66.8</v>
      </c>
      <c r="P120" s="77">
        <v>34.200000000000003</v>
      </c>
      <c r="Q120" s="77">
        <v>0</v>
      </c>
      <c r="R120" s="77">
        <v>34.200000000000003</v>
      </c>
      <c r="S120" s="77">
        <v>45</v>
      </c>
      <c r="T120" s="77">
        <v>0</v>
      </c>
      <c r="U120" s="77">
        <v>45</v>
      </c>
      <c r="V120" s="77">
        <f t="shared" si="1"/>
        <v>66.900000000000006</v>
      </c>
      <c r="W120" s="76">
        <v>116</v>
      </c>
      <c r="X120" s="76">
        <v>120</v>
      </c>
      <c r="Y120" s="82" t="s">
        <v>57</v>
      </c>
      <c r="Z120" s="76">
        <v>122</v>
      </c>
      <c r="AA120" s="37" t="s">
        <v>52</v>
      </c>
      <c r="AB120" s="76"/>
      <c r="AC120" s="76"/>
      <c r="AD120" s="76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  <c r="CD120" s="78"/>
      <c r="CE120" s="78"/>
      <c r="CF120" s="78"/>
      <c r="CG120" s="78"/>
      <c r="CH120" s="78"/>
      <c r="CI120" s="78"/>
      <c r="CJ120" s="78"/>
      <c r="CK120" s="78"/>
      <c r="CL120" s="78"/>
      <c r="CM120" s="78"/>
      <c r="CN120" s="78"/>
      <c r="CO120" s="78"/>
      <c r="CP120" s="78"/>
      <c r="CQ120" s="78"/>
      <c r="CR120" s="78"/>
      <c r="CS120" s="78"/>
      <c r="CT120" s="78"/>
      <c r="CU120" s="78"/>
      <c r="CV120" s="78"/>
      <c r="CW120" s="78"/>
      <c r="CX120" s="78"/>
      <c r="CY120" s="78"/>
      <c r="CZ120" s="78"/>
      <c r="DA120" s="78"/>
      <c r="DB120" s="78"/>
      <c r="DC120" s="78"/>
      <c r="DD120" s="78"/>
      <c r="DE120" s="78"/>
      <c r="DF120" s="78"/>
      <c r="DG120" s="78"/>
      <c r="DH120" s="78"/>
      <c r="DI120" s="78"/>
      <c r="DJ120" s="78"/>
      <c r="DK120" s="78"/>
      <c r="DL120" s="78"/>
      <c r="DM120" s="78"/>
      <c r="DN120" s="78"/>
      <c r="DO120" s="78"/>
      <c r="DP120" s="78"/>
      <c r="DQ120" s="78"/>
      <c r="DR120" s="78"/>
      <c r="DS120" s="78"/>
      <c r="DT120" s="78"/>
      <c r="DU120" s="78"/>
      <c r="DV120" s="78"/>
      <c r="DW120" s="78"/>
      <c r="DX120" s="78"/>
      <c r="DY120" s="78"/>
      <c r="DZ120" s="78"/>
      <c r="EA120" s="78"/>
      <c r="EB120" s="78"/>
      <c r="EC120" s="78"/>
      <c r="ED120" s="78"/>
      <c r="EE120" s="78"/>
      <c r="EF120" s="78"/>
      <c r="EG120" s="78"/>
      <c r="EH120" s="78"/>
      <c r="EI120" s="78"/>
      <c r="EJ120" s="78"/>
      <c r="EK120" s="78"/>
      <c r="EL120" s="78"/>
      <c r="EM120" s="78"/>
      <c r="EN120" s="78"/>
      <c r="EO120" s="78"/>
      <c r="EP120" s="78"/>
      <c r="EQ120" s="78"/>
      <c r="ER120" s="78"/>
      <c r="ES120" s="78"/>
      <c r="ET120" s="78"/>
      <c r="EU120" s="78"/>
      <c r="EV120" s="78"/>
      <c r="EW120" s="78"/>
      <c r="EX120" s="78"/>
      <c r="EY120" s="78"/>
      <c r="EZ120" s="78"/>
      <c r="FA120" s="78"/>
      <c r="FB120" s="78"/>
      <c r="FC120" s="78"/>
      <c r="FD120" s="78"/>
      <c r="FE120" s="78"/>
      <c r="FF120" s="78"/>
      <c r="FG120" s="78"/>
      <c r="FH120" s="78"/>
      <c r="FI120" s="78"/>
      <c r="FJ120" s="78"/>
      <c r="FK120" s="78"/>
      <c r="FL120" s="78"/>
      <c r="FM120" s="78"/>
      <c r="FN120" s="78"/>
      <c r="FO120" s="78"/>
      <c r="FP120" s="78"/>
      <c r="FQ120" s="78"/>
      <c r="FR120" s="78"/>
      <c r="FS120" s="78"/>
      <c r="FT120" s="78"/>
      <c r="FU120" s="78"/>
      <c r="FV120" s="78"/>
      <c r="FW120" s="78"/>
      <c r="FX120" s="78"/>
      <c r="FY120" s="78"/>
      <c r="FZ120" s="78"/>
      <c r="GA120" s="78"/>
      <c r="GB120" s="78"/>
      <c r="GC120" s="78"/>
      <c r="GD120" s="78"/>
      <c r="GE120" s="78"/>
      <c r="GF120" s="78"/>
      <c r="GG120" s="78"/>
      <c r="GH120" s="78"/>
      <c r="GI120" s="78"/>
      <c r="GJ120" s="78"/>
      <c r="GK120" s="78"/>
      <c r="GL120" s="78"/>
      <c r="GM120" s="78"/>
      <c r="GN120" s="78"/>
      <c r="GO120" s="78"/>
      <c r="GP120" s="78"/>
      <c r="GQ120" s="78"/>
      <c r="GR120" s="78"/>
      <c r="GS120" s="78"/>
      <c r="GT120" s="78"/>
      <c r="GU120" s="78"/>
      <c r="GV120" s="78"/>
      <c r="GW120" s="78"/>
      <c r="GX120" s="78"/>
      <c r="GY120" s="78"/>
      <c r="GZ120" s="78"/>
      <c r="HA120" s="78"/>
      <c r="HB120" s="78"/>
      <c r="HC120" s="78"/>
      <c r="HD120" s="78"/>
      <c r="HE120" s="78"/>
      <c r="HF120" s="78"/>
      <c r="HG120" s="78"/>
      <c r="HH120" s="78"/>
      <c r="HI120" s="78"/>
      <c r="HJ120" s="78"/>
      <c r="HK120" s="78"/>
      <c r="HL120" s="78"/>
      <c r="HM120" s="78"/>
      <c r="HN120" s="78"/>
      <c r="HO120" s="78"/>
      <c r="HP120" s="78"/>
      <c r="HQ120" s="78"/>
      <c r="HR120" s="78"/>
      <c r="HS120" s="78"/>
      <c r="HT120" s="78"/>
      <c r="HU120" s="78"/>
      <c r="HV120" s="78"/>
      <c r="HW120" s="78"/>
      <c r="HX120" s="78"/>
      <c r="HY120" s="78"/>
      <c r="HZ120" s="78"/>
      <c r="IA120" s="78"/>
      <c r="IB120" s="78"/>
      <c r="IC120" s="78"/>
      <c r="ID120" s="78"/>
      <c r="IE120" s="78"/>
      <c r="IF120" s="78"/>
      <c r="IG120" s="78"/>
      <c r="IH120" s="78"/>
      <c r="II120" s="78"/>
      <c r="IJ120" s="78"/>
      <c r="IK120" s="78"/>
      <c r="IL120" s="78"/>
      <c r="IM120" s="78"/>
      <c r="IN120" s="78"/>
      <c r="IO120" s="78"/>
      <c r="IP120" s="78"/>
      <c r="IQ120" s="78"/>
      <c r="IR120" s="78"/>
      <c r="IS120" s="78"/>
      <c r="IT120" s="78"/>
      <c r="IU120" s="78"/>
    </row>
    <row r="121" spans="1:261" s="74" customFormat="1" ht="15" customHeight="1" x14ac:dyDescent="0.25">
      <c r="A121" s="76" t="s">
        <v>34</v>
      </c>
      <c r="B121" s="76" t="s">
        <v>67</v>
      </c>
      <c r="C121" s="76">
        <v>2025</v>
      </c>
      <c r="D121" s="76" t="s">
        <v>368</v>
      </c>
      <c r="E121" s="76">
        <v>2508110280</v>
      </c>
      <c r="F121" s="76" t="s">
        <v>475</v>
      </c>
      <c r="G121" s="77">
        <v>84.75</v>
      </c>
      <c r="H121" s="77">
        <v>2</v>
      </c>
      <c r="I121" s="77">
        <v>86.75</v>
      </c>
      <c r="J121" s="77">
        <v>66.83</v>
      </c>
      <c r="K121" s="77">
        <v>0</v>
      </c>
      <c r="L121" s="77">
        <v>66.83</v>
      </c>
      <c r="M121" s="77">
        <v>68.7</v>
      </c>
      <c r="N121" s="77">
        <v>0</v>
      </c>
      <c r="O121" s="77">
        <v>68.7</v>
      </c>
      <c r="P121" s="77">
        <v>34.200000000000003</v>
      </c>
      <c r="Q121" s="77">
        <v>0</v>
      </c>
      <c r="R121" s="77">
        <v>34.200000000000003</v>
      </c>
      <c r="S121" s="77">
        <v>45</v>
      </c>
      <c r="T121" s="77">
        <v>0</v>
      </c>
      <c r="U121" s="77">
        <v>45</v>
      </c>
      <c r="V121" s="77">
        <f t="shared" si="1"/>
        <v>66.192499999999995</v>
      </c>
      <c r="W121" s="76">
        <v>117</v>
      </c>
      <c r="X121" s="76">
        <v>121</v>
      </c>
      <c r="Y121" s="82" t="s">
        <v>57</v>
      </c>
      <c r="Z121" s="76">
        <v>122</v>
      </c>
      <c r="AA121" s="37" t="s">
        <v>52</v>
      </c>
      <c r="AB121" s="76"/>
      <c r="AC121" s="76"/>
      <c r="AD121" s="76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  <c r="CD121" s="78"/>
      <c r="CE121" s="78"/>
      <c r="CF121" s="78"/>
      <c r="CG121" s="78"/>
      <c r="CH121" s="78"/>
      <c r="CI121" s="78"/>
      <c r="CJ121" s="78"/>
      <c r="CK121" s="78"/>
      <c r="CL121" s="78"/>
      <c r="CM121" s="78"/>
      <c r="CN121" s="78"/>
      <c r="CO121" s="78"/>
      <c r="CP121" s="78"/>
      <c r="CQ121" s="78"/>
      <c r="CR121" s="78"/>
      <c r="CS121" s="78"/>
      <c r="CT121" s="78"/>
      <c r="CU121" s="78"/>
      <c r="CV121" s="78"/>
      <c r="CW121" s="78"/>
      <c r="CX121" s="78"/>
      <c r="CY121" s="78"/>
      <c r="CZ121" s="78"/>
      <c r="DA121" s="78"/>
      <c r="DB121" s="78"/>
      <c r="DC121" s="78"/>
      <c r="DD121" s="78"/>
      <c r="DE121" s="78"/>
      <c r="DF121" s="78"/>
      <c r="DG121" s="78"/>
      <c r="DH121" s="78"/>
      <c r="DI121" s="78"/>
      <c r="DJ121" s="78"/>
      <c r="DK121" s="78"/>
      <c r="DL121" s="78"/>
      <c r="DM121" s="78"/>
      <c r="DN121" s="78"/>
      <c r="DO121" s="78"/>
      <c r="DP121" s="78"/>
      <c r="DQ121" s="78"/>
      <c r="DR121" s="78"/>
      <c r="DS121" s="78"/>
      <c r="DT121" s="78"/>
      <c r="DU121" s="78"/>
      <c r="DV121" s="78"/>
      <c r="DW121" s="78"/>
      <c r="DX121" s="78"/>
      <c r="DY121" s="78"/>
      <c r="DZ121" s="78"/>
      <c r="EA121" s="78"/>
      <c r="EB121" s="78"/>
      <c r="EC121" s="78"/>
      <c r="ED121" s="78"/>
      <c r="EE121" s="78"/>
      <c r="EF121" s="78"/>
      <c r="EG121" s="78"/>
      <c r="EH121" s="78"/>
      <c r="EI121" s="78"/>
      <c r="EJ121" s="78"/>
      <c r="EK121" s="78"/>
      <c r="EL121" s="78"/>
      <c r="EM121" s="78"/>
      <c r="EN121" s="78"/>
      <c r="EO121" s="78"/>
      <c r="EP121" s="78"/>
      <c r="EQ121" s="78"/>
      <c r="ER121" s="78"/>
      <c r="ES121" s="78"/>
      <c r="ET121" s="78"/>
      <c r="EU121" s="78"/>
      <c r="EV121" s="78"/>
      <c r="EW121" s="78"/>
      <c r="EX121" s="78"/>
      <c r="EY121" s="78"/>
      <c r="EZ121" s="78"/>
      <c r="FA121" s="78"/>
      <c r="FB121" s="78"/>
      <c r="FC121" s="78"/>
      <c r="FD121" s="78"/>
      <c r="FE121" s="78"/>
      <c r="FF121" s="78"/>
      <c r="FG121" s="78"/>
      <c r="FH121" s="78"/>
      <c r="FI121" s="78"/>
      <c r="FJ121" s="78"/>
      <c r="FK121" s="78"/>
      <c r="FL121" s="78"/>
      <c r="FM121" s="78"/>
      <c r="FN121" s="78"/>
      <c r="FO121" s="78"/>
      <c r="FP121" s="78"/>
      <c r="FQ121" s="78"/>
      <c r="FR121" s="78"/>
      <c r="FS121" s="78"/>
      <c r="FT121" s="78"/>
      <c r="FU121" s="78"/>
      <c r="FV121" s="78"/>
      <c r="FW121" s="78"/>
      <c r="FX121" s="78"/>
      <c r="FY121" s="78"/>
      <c r="FZ121" s="78"/>
      <c r="GA121" s="78"/>
      <c r="GB121" s="78"/>
      <c r="GC121" s="78"/>
      <c r="GD121" s="78"/>
      <c r="GE121" s="78"/>
      <c r="GF121" s="78"/>
      <c r="GG121" s="78"/>
      <c r="GH121" s="78"/>
      <c r="GI121" s="78"/>
      <c r="GJ121" s="78"/>
      <c r="GK121" s="78"/>
      <c r="GL121" s="78"/>
      <c r="GM121" s="78"/>
      <c r="GN121" s="78"/>
      <c r="GO121" s="78"/>
      <c r="GP121" s="78"/>
      <c r="GQ121" s="78"/>
      <c r="GR121" s="78"/>
      <c r="GS121" s="78"/>
      <c r="GT121" s="78"/>
      <c r="GU121" s="78"/>
      <c r="GV121" s="78"/>
      <c r="GW121" s="78"/>
      <c r="GX121" s="78"/>
      <c r="GY121" s="78"/>
      <c r="GZ121" s="78"/>
      <c r="HA121" s="78"/>
      <c r="HB121" s="78"/>
      <c r="HC121" s="78"/>
      <c r="HD121" s="78"/>
      <c r="HE121" s="78"/>
      <c r="HF121" s="78"/>
      <c r="HG121" s="78"/>
      <c r="HH121" s="78"/>
      <c r="HI121" s="78"/>
      <c r="HJ121" s="78"/>
      <c r="HK121" s="78"/>
      <c r="HL121" s="78"/>
      <c r="HM121" s="78"/>
      <c r="HN121" s="78"/>
      <c r="HO121" s="78"/>
      <c r="HP121" s="78"/>
      <c r="HQ121" s="78"/>
      <c r="HR121" s="78"/>
      <c r="HS121" s="78"/>
      <c r="HT121" s="78"/>
      <c r="HU121" s="78"/>
      <c r="HV121" s="78"/>
      <c r="HW121" s="78"/>
      <c r="HX121" s="78"/>
      <c r="HY121" s="78"/>
      <c r="HZ121" s="78"/>
      <c r="IA121" s="78"/>
      <c r="IB121" s="78"/>
      <c r="IC121" s="78"/>
      <c r="ID121" s="78"/>
      <c r="IE121" s="78"/>
      <c r="IF121" s="78"/>
      <c r="IG121" s="78"/>
      <c r="IH121" s="78"/>
      <c r="II121" s="78"/>
      <c r="IJ121" s="78"/>
      <c r="IK121" s="78"/>
      <c r="IL121" s="78"/>
      <c r="IM121" s="78"/>
      <c r="IN121" s="78"/>
      <c r="IO121" s="78"/>
      <c r="IP121" s="78"/>
      <c r="IQ121" s="78"/>
      <c r="IR121" s="78"/>
      <c r="IS121" s="78"/>
      <c r="IT121" s="78"/>
      <c r="IU121" s="78"/>
    </row>
    <row r="122" spans="1:261" s="74" customFormat="1" ht="15" customHeight="1" x14ac:dyDescent="0.25">
      <c r="A122" s="76" t="s">
        <v>34</v>
      </c>
      <c r="B122" s="76" t="s">
        <v>67</v>
      </c>
      <c r="C122" s="76">
        <v>2025</v>
      </c>
      <c r="D122" s="36" t="s">
        <v>359</v>
      </c>
      <c r="E122" s="76">
        <v>2508110243</v>
      </c>
      <c r="F122" s="76" t="s">
        <v>476</v>
      </c>
      <c r="G122" s="77">
        <v>68</v>
      </c>
      <c r="H122" s="77">
        <v>2</v>
      </c>
      <c r="I122" s="77">
        <v>70</v>
      </c>
      <c r="J122" s="77">
        <v>69.16</v>
      </c>
      <c r="K122" s="77">
        <v>0</v>
      </c>
      <c r="L122" s="77">
        <v>69.16</v>
      </c>
      <c r="M122" s="77">
        <v>72</v>
      </c>
      <c r="N122" s="77">
        <v>0</v>
      </c>
      <c r="O122" s="77">
        <v>72</v>
      </c>
      <c r="P122" s="77">
        <v>34.200000000000003</v>
      </c>
      <c r="Q122" s="77">
        <v>0</v>
      </c>
      <c r="R122" s="77">
        <v>34.200000000000003</v>
      </c>
      <c r="S122" s="77">
        <v>30</v>
      </c>
      <c r="T122" s="77">
        <v>0</v>
      </c>
      <c r="U122" s="77">
        <v>30</v>
      </c>
      <c r="V122" s="77">
        <f t="shared" si="1"/>
        <v>65.680000000000007</v>
      </c>
      <c r="W122" s="76">
        <v>118</v>
      </c>
      <c r="X122" s="76">
        <v>117</v>
      </c>
      <c r="Y122" s="82" t="s">
        <v>57</v>
      </c>
      <c r="Z122" s="76">
        <v>122</v>
      </c>
      <c r="AA122" s="37" t="s">
        <v>52</v>
      </c>
      <c r="AB122" s="76"/>
      <c r="AC122" s="76"/>
      <c r="AD122" s="76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  <c r="CD122" s="78"/>
      <c r="CE122" s="78"/>
      <c r="CF122" s="78"/>
      <c r="CG122" s="78"/>
      <c r="CH122" s="78"/>
      <c r="CI122" s="78"/>
      <c r="CJ122" s="78"/>
      <c r="CK122" s="78"/>
      <c r="CL122" s="78"/>
      <c r="CM122" s="78"/>
      <c r="CN122" s="78"/>
      <c r="CO122" s="78"/>
      <c r="CP122" s="78"/>
      <c r="CQ122" s="78"/>
      <c r="CR122" s="78"/>
      <c r="CS122" s="78"/>
      <c r="CT122" s="78"/>
      <c r="CU122" s="78"/>
      <c r="CV122" s="78"/>
      <c r="CW122" s="78"/>
      <c r="CX122" s="78"/>
      <c r="CY122" s="78"/>
      <c r="CZ122" s="78"/>
      <c r="DA122" s="78"/>
      <c r="DB122" s="78"/>
      <c r="DC122" s="78"/>
      <c r="DD122" s="78"/>
      <c r="DE122" s="78"/>
      <c r="DF122" s="78"/>
      <c r="DG122" s="78"/>
      <c r="DH122" s="78"/>
      <c r="DI122" s="78"/>
      <c r="DJ122" s="78"/>
      <c r="DK122" s="78"/>
      <c r="DL122" s="78"/>
      <c r="DM122" s="78"/>
      <c r="DN122" s="78"/>
      <c r="DO122" s="78"/>
      <c r="DP122" s="78"/>
      <c r="DQ122" s="78"/>
      <c r="DR122" s="78"/>
      <c r="DS122" s="78"/>
      <c r="DT122" s="78"/>
      <c r="DU122" s="78"/>
      <c r="DV122" s="78"/>
      <c r="DW122" s="78"/>
      <c r="DX122" s="78"/>
      <c r="DY122" s="78"/>
      <c r="DZ122" s="78"/>
      <c r="EA122" s="78"/>
      <c r="EB122" s="78"/>
      <c r="EC122" s="78"/>
      <c r="ED122" s="78"/>
      <c r="EE122" s="78"/>
      <c r="EF122" s="78"/>
      <c r="EG122" s="78"/>
      <c r="EH122" s="78"/>
      <c r="EI122" s="78"/>
      <c r="EJ122" s="78"/>
      <c r="EK122" s="78"/>
      <c r="EL122" s="78"/>
      <c r="EM122" s="78"/>
      <c r="EN122" s="78"/>
      <c r="EO122" s="78"/>
      <c r="EP122" s="78"/>
      <c r="EQ122" s="78"/>
      <c r="ER122" s="78"/>
      <c r="ES122" s="78"/>
      <c r="ET122" s="78"/>
      <c r="EU122" s="78"/>
      <c r="EV122" s="78"/>
      <c r="EW122" s="78"/>
      <c r="EX122" s="78"/>
      <c r="EY122" s="78"/>
      <c r="EZ122" s="78"/>
      <c r="FA122" s="78"/>
      <c r="FB122" s="78"/>
      <c r="FC122" s="78"/>
      <c r="FD122" s="78"/>
      <c r="FE122" s="78"/>
      <c r="FF122" s="78"/>
      <c r="FG122" s="78"/>
      <c r="FH122" s="78"/>
      <c r="FI122" s="78"/>
      <c r="FJ122" s="78"/>
      <c r="FK122" s="78"/>
      <c r="FL122" s="78"/>
      <c r="FM122" s="78"/>
      <c r="FN122" s="78"/>
      <c r="FO122" s="78"/>
      <c r="FP122" s="78"/>
      <c r="FQ122" s="78"/>
      <c r="FR122" s="78"/>
      <c r="FS122" s="78"/>
      <c r="FT122" s="78"/>
      <c r="FU122" s="78"/>
      <c r="FV122" s="78"/>
      <c r="FW122" s="78"/>
      <c r="FX122" s="78"/>
      <c r="FY122" s="78"/>
      <c r="FZ122" s="78"/>
      <c r="GA122" s="78"/>
      <c r="GB122" s="78"/>
      <c r="GC122" s="78"/>
      <c r="GD122" s="78"/>
      <c r="GE122" s="78"/>
      <c r="GF122" s="78"/>
      <c r="GG122" s="78"/>
      <c r="GH122" s="78"/>
      <c r="GI122" s="78"/>
      <c r="GJ122" s="78"/>
      <c r="GK122" s="78"/>
      <c r="GL122" s="78"/>
      <c r="GM122" s="78"/>
      <c r="GN122" s="78"/>
      <c r="GO122" s="78"/>
      <c r="GP122" s="78"/>
      <c r="GQ122" s="78"/>
      <c r="GR122" s="78"/>
      <c r="GS122" s="78"/>
      <c r="GT122" s="78"/>
      <c r="GU122" s="78"/>
      <c r="GV122" s="78"/>
      <c r="GW122" s="78"/>
      <c r="GX122" s="78"/>
      <c r="GY122" s="78"/>
      <c r="GZ122" s="78"/>
      <c r="HA122" s="78"/>
      <c r="HB122" s="78"/>
      <c r="HC122" s="78"/>
      <c r="HD122" s="78"/>
      <c r="HE122" s="78"/>
      <c r="HF122" s="78"/>
      <c r="HG122" s="78"/>
      <c r="HH122" s="78"/>
      <c r="HI122" s="78"/>
      <c r="HJ122" s="78"/>
      <c r="HK122" s="78"/>
      <c r="HL122" s="78"/>
      <c r="HM122" s="78"/>
      <c r="HN122" s="78"/>
      <c r="HO122" s="78"/>
      <c r="HP122" s="78"/>
      <c r="HQ122" s="78"/>
      <c r="HR122" s="78"/>
      <c r="HS122" s="78"/>
      <c r="HT122" s="78"/>
      <c r="HU122" s="78"/>
      <c r="HV122" s="78"/>
      <c r="HW122" s="78"/>
      <c r="HX122" s="78"/>
      <c r="HY122" s="78"/>
      <c r="HZ122" s="78"/>
      <c r="IA122" s="78"/>
      <c r="IB122" s="78"/>
      <c r="IC122" s="78"/>
      <c r="ID122" s="78"/>
      <c r="IE122" s="78"/>
      <c r="IF122" s="78"/>
      <c r="IG122" s="78"/>
      <c r="IH122" s="78"/>
      <c r="II122" s="78"/>
      <c r="IJ122" s="78"/>
      <c r="IK122" s="78"/>
      <c r="IL122" s="78"/>
      <c r="IM122" s="78"/>
      <c r="IN122" s="78"/>
      <c r="IO122" s="78"/>
      <c r="IP122" s="78"/>
      <c r="IQ122" s="78"/>
      <c r="IR122" s="78"/>
      <c r="IS122" s="78"/>
      <c r="IT122" s="78"/>
      <c r="IU122" s="78"/>
    </row>
    <row r="123" spans="1:261" s="74" customFormat="1" ht="15" customHeight="1" x14ac:dyDescent="0.25">
      <c r="A123" s="76" t="s">
        <v>34</v>
      </c>
      <c r="B123" s="76" t="s">
        <v>67</v>
      </c>
      <c r="C123" s="76">
        <v>2025</v>
      </c>
      <c r="D123" s="36" t="s">
        <v>359</v>
      </c>
      <c r="E123" s="76">
        <v>2508110249</v>
      </c>
      <c r="F123" s="76" t="s">
        <v>477</v>
      </c>
      <c r="G123" s="77">
        <v>68</v>
      </c>
      <c r="H123" s="77">
        <v>0</v>
      </c>
      <c r="I123" s="77">
        <v>68</v>
      </c>
      <c r="J123" s="77">
        <v>78.400000000000006</v>
      </c>
      <c r="K123" s="77">
        <v>0</v>
      </c>
      <c r="L123" s="77">
        <v>78.400000000000006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f t="shared" si="1"/>
        <v>65.599999999999994</v>
      </c>
      <c r="W123" s="76">
        <v>119</v>
      </c>
      <c r="X123" s="76">
        <v>78</v>
      </c>
      <c r="Y123" s="82" t="s">
        <v>57</v>
      </c>
      <c r="Z123" s="76">
        <v>122</v>
      </c>
      <c r="AA123" s="37" t="s">
        <v>52</v>
      </c>
      <c r="AB123" s="76"/>
      <c r="AC123" s="76"/>
      <c r="AD123" s="76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  <c r="CD123" s="78"/>
      <c r="CE123" s="78"/>
      <c r="CF123" s="78"/>
      <c r="CG123" s="78"/>
      <c r="CH123" s="78"/>
      <c r="CI123" s="78"/>
      <c r="CJ123" s="78"/>
      <c r="CK123" s="78"/>
      <c r="CL123" s="78"/>
      <c r="CM123" s="78"/>
      <c r="CN123" s="78"/>
      <c r="CO123" s="78"/>
      <c r="CP123" s="78"/>
      <c r="CQ123" s="78"/>
      <c r="CR123" s="78"/>
      <c r="CS123" s="78"/>
      <c r="CT123" s="78"/>
      <c r="CU123" s="78"/>
      <c r="CV123" s="78"/>
      <c r="CW123" s="78"/>
      <c r="CX123" s="78"/>
      <c r="CY123" s="78"/>
      <c r="CZ123" s="78"/>
      <c r="DA123" s="78"/>
      <c r="DB123" s="78"/>
      <c r="DC123" s="78"/>
      <c r="DD123" s="78"/>
      <c r="DE123" s="78"/>
      <c r="DF123" s="78"/>
      <c r="DG123" s="78"/>
      <c r="DH123" s="78"/>
      <c r="DI123" s="78"/>
      <c r="DJ123" s="78"/>
      <c r="DK123" s="78"/>
      <c r="DL123" s="78"/>
      <c r="DM123" s="78"/>
      <c r="DN123" s="78"/>
      <c r="DO123" s="78"/>
      <c r="DP123" s="78"/>
      <c r="DQ123" s="78"/>
      <c r="DR123" s="78"/>
      <c r="DS123" s="78"/>
      <c r="DT123" s="78"/>
      <c r="DU123" s="78"/>
      <c r="DV123" s="78"/>
      <c r="DW123" s="78"/>
      <c r="DX123" s="78"/>
      <c r="DY123" s="78"/>
      <c r="DZ123" s="78"/>
      <c r="EA123" s="78"/>
      <c r="EB123" s="78"/>
      <c r="EC123" s="78"/>
      <c r="ED123" s="78"/>
      <c r="EE123" s="78"/>
      <c r="EF123" s="78"/>
      <c r="EG123" s="78"/>
      <c r="EH123" s="78"/>
      <c r="EI123" s="78"/>
      <c r="EJ123" s="78"/>
      <c r="EK123" s="78"/>
      <c r="EL123" s="78"/>
      <c r="EM123" s="78"/>
      <c r="EN123" s="78"/>
      <c r="EO123" s="78"/>
      <c r="EP123" s="78"/>
      <c r="EQ123" s="78"/>
      <c r="ER123" s="78"/>
      <c r="ES123" s="78"/>
      <c r="ET123" s="78"/>
      <c r="EU123" s="78"/>
      <c r="EV123" s="78"/>
      <c r="EW123" s="78"/>
      <c r="EX123" s="78"/>
      <c r="EY123" s="78"/>
      <c r="EZ123" s="78"/>
      <c r="FA123" s="78"/>
      <c r="FB123" s="78"/>
      <c r="FC123" s="78"/>
      <c r="FD123" s="78"/>
      <c r="FE123" s="78"/>
      <c r="FF123" s="78"/>
      <c r="FG123" s="78"/>
      <c r="FH123" s="78"/>
      <c r="FI123" s="78"/>
      <c r="FJ123" s="78"/>
      <c r="FK123" s="78"/>
      <c r="FL123" s="78"/>
      <c r="FM123" s="78"/>
      <c r="FN123" s="78"/>
      <c r="FO123" s="78"/>
      <c r="FP123" s="78"/>
      <c r="FQ123" s="78"/>
      <c r="FR123" s="78"/>
      <c r="FS123" s="78"/>
      <c r="FT123" s="78"/>
      <c r="FU123" s="78"/>
      <c r="FV123" s="78"/>
      <c r="FW123" s="78"/>
      <c r="FX123" s="78"/>
      <c r="FY123" s="78"/>
      <c r="FZ123" s="78"/>
      <c r="GA123" s="78"/>
      <c r="GB123" s="78"/>
      <c r="GC123" s="78"/>
      <c r="GD123" s="78"/>
      <c r="GE123" s="78"/>
      <c r="GF123" s="78"/>
      <c r="GG123" s="78"/>
      <c r="GH123" s="78"/>
      <c r="GI123" s="78"/>
      <c r="GJ123" s="78"/>
      <c r="GK123" s="78"/>
      <c r="GL123" s="78"/>
      <c r="GM123" s="78"/>
      <c r="GN123" s="78"/>
      <c r="GO123" s="78"/>
      <c r="GP123" s="78"/>
      <c r="GQ123" s="78"/>
      <c r="GR123" s="78"/>
      <c r="GS123" s="78"/>
      <c r="GT123" s="78"/>
      <c r="GU123" s="78"/>
      <c r="GV123" s="78"/>
      <c r="GW123" s="78"/>
      <c r="GX123" s="78"/>
      <c r="GY123" s="78"/>
      <c r="GZ123" s="78"/>
      <c r="HA123" s="78"/>
      <c r="HB123" s="78"/>
      <c r="HC123" s="78"/>
      <c r="HD123" s="78"/>
      <c r="HE123" s="78"/>
      <c r="HF123" s="78"/>
      <c r="HG123" s="78"/>
      <c r="HH123" s="78"/>
      <c r="HI123" s="78"/>
      <c r="HJ123" s="78"/>
      <c r="HK123" s="78"/>
      <c r="HL123" s="78"/>
      <c r="HM123" s="78"/>
      <c r="HN123" s="78"/>
      <c r="HO123" s="78"/>
      <c r="HP123" s="78"/>
      <c r="HQ123" s="78"/>
      <c r="HR123" s="78"/>
      <c r="HS123" s="78"/>
      <c r="HT123" s="78"/>
      <c r="HU123" s="78"/>
      <c r="HV123" s="78"/>
      <c r="HW123" s="78"/>
      <c r="HX123" s="78"/>
      <c r="HY123" s="78"/>
      <c r="HZ123" s="78"/>
      <c r="IA123" s="78"/>
      <c r="IB123" s="78"/>
      <c r="IC123" s="78"/>
      <c r="ID123" s="78"/>
      <c r="IE123" s="78"/>
      <c r="IF123" s="78"/>
      <c r="IG123" s="78"/>
      <c r="IH123" s="78"/>
      <c r="II123" s="78"/>
      <c r="IJ123" s="78"/>
      <c r="IK123" s="78"/>
      <c r="IL123" s="78"/>
      <c r="IM123" s="78"/>
      <c r="IN123" s="78"/>
      <c r="IO123" s="78"/>
      <c r="IP123" s="78"/>
      <c r="IQ123" s="78"/>
      <c r="IR123" s="78"/>
      <c r="IS123" s="78"/>
      <c r="IT123" s="78"/>
      <c r="IU123" s="78"/>
    </row>
    <row r="124" spans="1:261" s="74" customFormat="1" ht="15" customHeight="1" x14ac:dyDescent="0.25">
      <c r="A124" s="76" t="s">
        <v>34</v>
      </c>
      <c r="B124" s="76" t="s">
        <v>67</v>
      </c>
      <c r="C124" s="76">
        <v>2025</v>
      </c>
      <c r="D124" s="36" t="s">
        <v>359</v>
      </c>
      <c r="E124" s="76">
        <v>2508110244</v>
      </c>
      <c r="F124" s="76" t="s">
        <v>478</v>
      </c>
      <c r="G124" s="77">
        <v>68</v>
      </c>
      <c r="H124" s="77">
        <v>2</v>
      </c>
      <c r="I124" s="77">
        <v>70</v>
      </c>
      <c r="J124" s="77">
        <v>69.33</v>
      </c>
      <c r="K124" s="77">
        <v>0</v>
      </c>
      <c r="L124" s="77">
        <v>69.33</v>
      </c>
      <c r="M124" s="77">
        <v>64</v>
      </c>
      <c r="N124" s="77">
        <v>0</v>
      </c>
      <c r="O124" s="77">
        <v>64</v>
      </c>
      <c r="P124" s="77">
        <v>34.200000000000003</v>
      </c>
      <c r="Q124" s="77">
        <v>0</v>
      </c>
      <c r="R124" s="77">
        <v>34.200000000000003</v>
      </c>
      <c r="S124" s="77">
        <v>30</v>
      </c>
      <c r="T124" s="77">
        <v>0</v>
      </c>
      <c r="U124" s="77">
        <v>30</v>
      </c>
      <c r="V124" s="77">
        <f t="shared" si="1"/>
        <v>65.407499999999999</v>
      </c>
      <c r="W124" s="76">
        <v>120</v>
      </c>
      <c r="X124" s="76">
        <v>116</v>
      </c>
      <c r="Y124" s="82" t="s">
        <v>57</v>
      </c>
      <c r="Z124" s="76">
        <v>122</v>
      </c>
      <c r="AA124" s="37" t="s">
        <v>52</v>
      </c>
      <c r="AB124" s="76"/>
      <c r="AC124" s="76"/>
      <c r="AD124" s="76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  <c r="CD124" s="78"/>
      <c r="CE124" s="78"/>
      <c r="CF124" s="78"/>
      <c r="CG124" s="78"/>
      <c r="CH124" s="78"/>
      <c r="CI124" s="78"/>
      <c r="CJ124" s="78"/>
      <c r="CK124" s="78"/>
      <c r="CL124" s="78"/>
      <c r="CM124" s="78"/>
      <c r="CN124" s="78"/>
      <c r="CO124" s="78"/>
      <c r="CP124" s="78"/>
      <c r="CQ124" s="78"/>
      <c r="CR124" s="78"/>
      <c r="CS124" s="78"/>
      <c r="CT124" s="78"/>
      <c r="CU124" s="78"/>
      <c r="CV124" s="78"/>
      <c r="CW124" s="78"/>
      <c r="CX124" s="78"/>
      <c r="CY124" s="78"/>
      <c r="CZ124" s="78"/>
      <c r="DA124" s="78"/>
      <c r="DB124" s="78"/>
      <c r="DC124" s="78"/>
      <c r="DD124" s="78"/>
      <c r="DE124" s="78"/>
      <c r="DF124" s="78"/>
      <c r="DG124" s="78"/>
      <c r="DH124" s="78"/>
      <c r="DI124" s="78"/>
      <c r="DJ124" s="78"/>
      <c r="DK124" s="78"/>
      <c r="DL124" s="78"/>
      <c r="DM124" s="78"/>
      <c r="DN124" s="78"/>
      <c r="DO124" s="78"/>
      <c r="DP124" s="78"/>
      <c r="DQ124" s="78"/>
      <c r="DR124" s="78"/>
      <c r="DS124" s="78"/>
      <c r="DT124" s="78"/>
      <c r="DU124" s="78"/>
      <c r="DV124" s="78"/>
      <c r="DW124" s="78"/>
      <c r="DX124" s="78"/>
      <c r="DY124" s="78"/>
      <c r="DZ124" s="78"/>
      <c r="EA124" s="78"/>
      <c r="EB124" s="78"/>
      <c r="EC124" s="78"/>
      <c r="ED124" s="78"/>
      <c r="EE124" s="78"/>
      <c r="EF124" s="78"/>
      <c r="EG124" s="78"/>
      <c r="EH124" s="78"/>
      <c r="EI124" s="78"/>
      <c r="EJ124" s="78"/>
      <c r="EK124" s="78"/>
      <c r="EL124" s="78"/>
      <c r="EM124" s="78"/>
      <c r="EN124" s="78"/>
      <c r="EO124" s="78"/>
      <c r="EP124" s="78"/>
      <c r="EQ124" s="78"/>
      <c r="ER124" s="78"/>
      <c r="ES124" s="78"/>
      <c r="ET124" s="78"/>
      <c r="EU124" s="78"/>
      <c r="EV124" s="78"/>
      <c r="EW124" s="78"/>
      <c r="EX124" s="78"/>
      <c r="EY124" s="78"/>
      <c r="EZ124" s="78"/>
      <c r="FA124" s="78"/>
      <c r="FB124" s="78"/>
      <c r="FC124" s="78"/>
      <c r="FD124" s="78"/>
      <c r="FE124" s="78"/>
      <c r="FF124" s="78"/>
      <c r="FG124" s="78"/>
      <c r="FH124" s="78"/>
      <c r="FI124" s="78"/>
      <c r="FJ124" s="78"/>
      <c r="FK124" s="78"/>
      <c r="FL124" s="78"/>
      <c r="FM124" s="78"/>
      <c r="FN124" s="78"/>
      <c r="FO124" s="78"/>
      <c r="FP124" s="78"/>
      <c r="FQ124" s="78"/>
      <c r="FR124" s="78"/>
      <c r="FS124" s="78"/>
      <c r="FT124" s="78"/>
      <c r="FU124" s="78"/>
      <c r="FV124" s="78"/>
      <c r="FW124" s="78"/>
      <c r="FX124" s="78"/>
      <c r="FY124" s="78"/>
      <c r="FZ124" s="78"/>
      <c r="GA124" s="78"/>
      <c r="GB124" s="78"/>
      <c r="GC124" s="78"/>
      <c r="GD124" s="78"/>
      <c r="GE124" s="78"/>
      <c r="GF124" s="78"/>
      <c r="GG124" s="78"/>
      <c r="GH124" s="78"/>
      <c r="GI124" s="78"/>
      <c r="GJ124" s="78"/>
      <c r="GK124" s="78"/>
      <c r="GL124" s="78"/>
      <c r="GM124" s="78"/>
      <c r="GN124" s="78"/>
      <c r="GO124" s="78"/>
      <c r="GP124" s="78"/>
      <c r="GQ124" s="78"/>
      <c r="GR124" s="78"/>
      <c r="GS124" s="78"/>
      <c r="GT124" s="78"/>
      <c r="GU124" s="78"/>
      <c r="GV124" s="78"/>
      <c r="GW124" s="78"/>
      <c r="GX124" s="78"/>
      <c r="GY124" s="78"/>
      <c r="GZ124" s="78"/>
      <c r="HA124" s="78"/>
      <c r="HB124" s="78"/>
      <c r="HC124" s="78"/>
      <c r="HD124" s="78"/>
      <c r="HE124" s="78"/>
      <c r="HF124" s="78"/>
      <c r="HG124" s="78"/>
      <c r="HH124" s="78"/>
      <c r="HI124" s="78"/>
      <c r="HJ124" s="78"/>
      <c r="HK124" s="78"/>
      <c r="HL124" s="78"/>
      <c r="HM124" s="78"/>
      <c r="HN124" s="78"/>
      <c r="HO124" s="78"/>
      <c r="HP124" s="78"/>
      <c r="HQ124" s="78"/>
      <c r="HR124" s="78"/>
      <c r="HS124" s="78"/>
      <c r="HT124" s="78"/>
      <c r="HU124" s="78"/>
      <c r="HV124" s="78"/>
      <c r="HW124" s="78"/>
      <c r="HX124" s="78"/>
      <c r="HY124" s="78"/>
      <c r="HZ124" s="78"/>
      <c r="IA124" s="78"/>
      <c r="IB124" s="78"/>
      <c r="IC124" s="78"/>
      <c r="ID124" s="78"/>
      <c r="IE124" s="78"/>
      <c r="IF124" s="78"/>
      <c r="IG124" s="78"/>
      <c r="IH124" s="78"/>
      <c r="II124" s="78"/>
      <c r="IJ124" s="78"/>
      <c r="IK124" s="78"/>
      <c r="IL124" s="78"/>
      <c r="IM124" s="78"/>
      <c r="IN124" s="78"/>
      <c r="IO124" s="78"/>
      <c r="IP124" s="78"/>
      <c r="IQ124" s="78"/>
      <c r="IR124" s="78"/>
      <c r="IS124" s="78"/>
      <c r="IT124" s="78"/>
      <c r="IU124" s="78"/>
    </row>
    <row r="125" spans="1:261" s="74" customFormat="1" ht="15" customHeight="1" x14ac:dyDescent="0.25">
      <c r="A125" s="76" t="s">
        <v>34</v>
      </c>
      <c r="B125" s="76" t="s">
        <v>67</v>
      </c>
      <c r="C125" s="76">
        <v>2025</v>
      </c>
      <c r="D125" s="76" t="s">
        <v>357</v>
      </c>
      <c r="E125" s="76">
        <v>2508110291</v>
      </c>
      <c r="F125" s="76" t="s">
        <v>479</v>
      </c>
      <c r="G125" s="77">
        <v>85.03</v>
      </c>
      <c r="H125" s="77">
        <v>-1</v>
      </c>
      <c r="I125" s="77">
        <v>84.03</v>
      </c>
      <c r="J125" s="77">
        <v>63.86</v>
      </c>
      <c r="K125" s="77">
        <v>1</v>
      </c>
      <c r="L125" s="77">
        <v>64.86</v>
      </c>
      <c r="M125" s="77">
        <v>60.15</v>
      </c>
      <c r="N125" s="77">
        <v>0</v>
      </c>
      <c r="O125" s="77">
        <v>60.15</v>
      </c>
      <c r="P125" s="77">
        <v>0</v>
      </c>
      <c r="Q125" s="77">
        <v>0</v>
      </c>
      <c r="R125" s="77">
        <v>0</v>
      </c>
      <c r="S125" s="77">
        <v>45</v>
      </c>
      <c r="T125" s="77">
        <v>0</v>
      </c>
      <c r="U125" s="77">
        <v>45</v>
      </c>
      <c r="V125" s="77">
        <f t="shared" si="1"/>
        <v>62.305500000000002</v>
      </c>
      <c r="W125" s="76">
        <v>121</v>
      </c>
      <c r="X125" s="76">
        <v>122</v>
      </c>
      <c r="Y125" s="82" t="s">
        <v>57</v>
      </c>
      <c r="Z125" s="76">
        <v>122</v>
      </c>
      <c r="AA125" s="37" t="s">
        <v>52</v>
      </c>
      <c r="AB125" s="76"/>
      <c r="AC125" s="76"/>
      <c r="AD125" s="76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  <c r="CD125" s="78"/>
      <c r="CE125" s="78"/>
      <c r="CF125" s="78"/>
      <c r="CG125" s="78"/>
      <c r="CH125" s="78"/>
      <c r="CI125" s="78"/>
      <c r="CJ125" s="78"/>
      <c r="CK125" s="78"/>
      <c r="CL125" s="78"/>
      <c r="CM125" s="78"/>
      <c r="CN125" s="78"/>
      <c r="CO125" s="78"/>
      <c r="CP125" s="78"/>
      <c r="CQ125" s="78"/>
      <c r="CR125" s="78"/>
      <c r="CS125" s="78"/>
      <c r="CT125" s="78"/>
      <c r="CU125" s="78"/>
      <c r="CV125" s="78"/>
      <c r="CW125" s="78"/>
      <c r="CX125" s="78"/>
      <c r="CY125" s="78"/>
      <c r="CZ125" s="78"/>
      <c r="DA125" s="78"/>
      <c r="DB125" s="78"/>
      <c r="DC125" s="78"/>
      <c r="DD125" s="78"/>
      <c r="DE125" s="78"/>
      <c r="DF125" s="78"/>
      <c r="DG125" s="78"/>
      <c r="DH125" s="78"/>
      <c r="DI125" s="78"/>
      <c r="DJ125" s="78"/>
      <c r="DK125" s="78"/>
      <c r="DL125" s="78"/>
      <c r="DM125" s="78"/>
      <c r="DN125" s="78"/>
      <c r="DO125" s="78"/>
      <c r="DP125" s="78"/>
      <c r="DQ125" s="78"/>
      <c r="DR125" s="78"/>
      <c r="DS125" s="78"/>
      <c r="DT125" s="78"/>
      <c r="DU125" s="78"/>
      <c r="DV125" s="78"/>
      <c r="DW125" s="78"/>
      <c r="DX125" s="78"/>
      <c r="DY125" s="78"/>
      <c r="DZ125" s="78"/>
      <c r="EA125" s="78"/>
      <c r="EB125" s="78"/>
      <c r="EC125" s="78"/>
      <c r="ED125" s="78"/>
      <c r="EE125" s="78"/>
      <c r="EF125" s="78"/>
      <c r="EG125" s="78"/>
      <c r="EH125" s="78"/>
      <c r="EI125" s="78"/>
      <c r="EJ125" s="78"/>
      <c r="EK125" s="78"/>
      <c r="EL125" s="78"/>
      <c r="EM125" s="78"/>
      <c r="EN125" s="78"/>
      <c r="EO125" s="78"/>
      <c r="EP125" s="78"/>
      <c r="EQ125" s="78"/>
      <c r="ER125" s="78"/>
      <c r="ES125" s="78"/>
      <c r="ET125" s="78"/>
      <c r="EU125" s="78"/>
      <c r="EV125" s="78"/>
      <c r="EW125" s="78"/>
      <c r="EX125" s="78"/>
      <c r="EY125" s="78"/>
      <c r="EZ125" s="78"/>
      <c r="FA125" s="78"/>
      <c r="FB125" s="78"/>
      <c r="FC125" s="78"/>
      <c r="FD125" s="78"/>
      <c r="FE125" s="78"/>
      <c r="FF125" s="78"/>
      <c r="FG125" s="78"/>
      <c r="FH125" s="78"/>
      <c r="FI125" s="78"/>
      <c r="FJ125" s="78"/>
      <c r="FK125" s="78"/>
      <c r="FL125" s="78"/>
      <c r="FM125" s="78"/>
      <c r="FN125" s="78"/>
      <c r="FO125" s="78"/>
      <c r="FP125" s="78"/>
      <c r="FQ125" s="78"/>
      <c r="FR125" s="78"/>
      <c r="FS125" s="78"/>
      <c r="FT125" s="78"/>
      <c r="FU125" s="78"/>
      <c r="FV125" s="78"/>
      <c r="FW125" s="78"/>
      <c r="FX125" s="78"/>
      <c r="FY125" s="78"/>
      <c r="FZ125" s="78"/>
      <c r="GA125" s="78"/>
      <c r="GB125" s="78"/>
      <c r="GC125" s="78"/>
      <c r="GD125" s="78"/>
      <c r="GE125" s="78"/>
      <c r="GF125" s="78"/>
      <c r="GG125" s="78"/>
      <c r="GH125" s="78"/>
      <c r="GI125" s="78"/>
      <c r="GJ125" s="78"/>
      <c r="GK125" s="78"/>
      <c r="GL125" s="78"/>
      <c r="GM125" s="78"/>
      <c r="GN125" s="78"/>
      <c r="GO125" s="78"/>
      <c r="GP125" s="78"/>
      <c r="GQ125" s="78"/>
      <c r="GR125" s="78"/>
      <c r="GS125" s="78"/>
      <c r="GT125" s="78"/>
      <c r="GU125" s="78"/>
      <c r="GV125" s="78"/>
      <c r="GW125" s="78"/>
      <c r="GX125" s="78"/>
      <c r="GY125" s="78"/>
      <c r="GZ125" s="78"/>
      <c r="HA125" s="78"/>
      <c r="HB125" s="78"/>
      <c r="HC125" s="78"/>
      <c r="HD125" s="78"/>
      <c r="HE125" s="78"/>
      <c r="HF125" s="78"/>
      <c r="HG125" s="78"/>
      <c r="HH125" s="78"/>
      <c r="HI125" s="78"/>
      <c r="HJ125" s="78"/>
      <c r="HK125" s="78"/>
      <c r="HL125" s="78"/>
      <c r="HM125" s="78"/>
      <c r="HN125" s="78"/>
      <c r="HO125" s="78"/>
      <c r="HP125" s="78"/>
      <c r="HQ125" s="78"/>
      <c r="HR125" s="78"/>
      <c r="HS125" s="78"/>
      <c r="HT125" s="78"/>
      <c r="HU125" s="78"/>
      <c r="HV125" s="78"/>
      <c r="HW125" s="78"/>
      <c r="HX125" s="78"/>
      <c r="HY125" s="78"/>
      <c r="HZ125" s="78"/>
      <c r="IA125" s="78"/>
      <c r="IB125" s="78"/>
      <c r="IC125" s="78"/>
      <c r="ID125" s="78"/>
      <c r="IE125" s="78"/>
      <c r="IF125" s="78"/>
      <c r="IG125" s="78"/>
      <c r="IH125" s="78"/>
      <c r="II125" s="78"/>
      <c r="IJ125" s="78"/>
      <c r="IK125" s="78"/>
      <c r="IL125" s="78"/>
      <c r="IM125" s="78"/>
      <c r="IN125" s="78"/>
      <c r="IO125" s="78"/>
      <c r="IP125" s="78"/>
      <c r="IQ125" s="78"/>
      <c r="IR125" s="78"/>
      <c r="IS125" s="78"/>
      <c r="IT125" s="78"/>
      <c r="IU125" s="78"/>
    </row>
    <row r="126" spans="1:261" s="74" customFormat="1" ht="15" customHeight="1" x14ac:dyDescent="0.25">
      <c r="A126" s="76" t="s">
        <v>34</v>
      </c>
      <c r="B126" s="76" t="s">
        <v>67</v>
      </c>
      <c r="C126" s="76">
        <v>2025</v>
      </c>
      <c r="D126" s="36" t="s">
        <v>359</v>
      </c>
      <c r="E126" s="76">
        <v>2508110246</v>
      </c>
      <c r="F126" s="76" t="s">
        <v>480</v>
      </c>
      <c r="G126" s="77">
        <v>68</v>
      </c>
      <c r="H126" s="77">
        <v>0</v>
      </c>
      <c r="I126" s="77">
        <v>68</v>
      </c>
      <c r="J126" s="77">
        <v>65.62</v>
      </c>
      <c r="K126" s="77">
        <v>0</v>
      </c>
      <c r="L126" s="77">
        <v>65.62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f t="shared" si="1"/>
        <v>56.015000000000001</v>
      </c>
      <c r="W126" s="76">
        <v>122</v>
      </c>
      <c r="X126" s="76">
        <v>119</v>
      </c>
      <c r="Y126" s="82" t="s">
        <v>57</v>
      </c>
      <c r="Z126" s="76">
        <v>122</v>
      </c>
      <c r="AA126" s="37" t="s">
        <v>52</v>
      </c>
      <c r="AB126" s="76"/>
      <c r="AC126" s="76"/>
      <c r="AD126" s="76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  <c r="CD126" s="78"/>
      <c r="CE126" s="78"/>
      <c r="CF126" s="78"/>
      <c r="CG126" s="78"/>
      <c r="CH126" s="78"/>
      <c r="CI126" s="78"/>
      <c r="CJ126" s="78"/>
      <c r="CK126" s="78"/>
      <c r="CL126" s="78"/>
      <c r="CM126" s="78"/>
      <c r="CN126" s="78"/>
      <c r="CO126" s="78"/>
      <c r="CP126" s="78"/>
      <c r="CQ126" s="78"/>
      <c r="CR126" s="78"/>
      <c r="CS126" s="78"/>
      <c r="CT126" s="78"/>
      <c r="CU126" s="78"/>
      <c r="CV126" s="78"/>
      <c r="CW126" s="78"/>
      <c r="CX126" s="78"/>
      <c r="CY126" s="78"/>
      <c r="CZ126" s="78"/>
      <c r="DA126" s="78"/>
      <c r="DB126" s="78"/>
      <c r="DC126" s="78"/>
      <c r="DD126" s="78"/>
      <c r="DE126" s="78"/>
      <c r="DF126" s="78"/>
      <c r="DG126" s="78"/>
      <c r="DH126" s="78"/>
      <c r="DI126" s="78"/>
      <c r="DJ126" s="78"/>
      <c r="DK126" s="78"/>
      <c r="DL126" s="78"/>
      <c r="DM126" s="78"/>
      <c r="DN126" s="78"/>
      <c r="DO126" s="78"/>
      <c r="DP126" s="78"/>
      <c r="DQ126" s="78"/>
      <c r="DR126" s="78"/>
      <c r="DS126" s="78"/>
      <c r="DT126" s="78"/>
      <c r="DU126" s="78"/>
      <c r="DV126" s="78"/>
      <c r="DW126" s="78"/>
      <c r="DX126" s="78"/>
      <c r="DY126" s="78"/>
      <c r="DZ126" s="78"/>
      <c r="EA126" s="78"/>
      <c r="EB126" s="78"/>
      <c r="EC126" s="78"/>
      <c r="ED126" s="78"/>
      <c r="EE126" s="78"/>
      <c r="EF126" s="78"/>
      <c r="EG126" s="78"/>
      <c r="EH126" s="78"/>
      <c r="EI126" s="78"/>
      <c r="EJ126" s="78"/>
      <c r="EK126" s="78"/>
      <c r="EL126" s="78"/>
      <c r="EM126" s="78"/>
      <c r="EN126" s="78"/>
      <c r="EO126" s="78"/>
      <c r="EP126" s="78"/>
      <c r="EQ126" s="78"/>
      <c r="ER126" s="78"/>
      <c r="ES126" s="78"/>
      <c r="ET126" s="78"/>
      <c r="EU126" s="78"/>
      <c r="EV126" s="78"/>
      <c r="EW126" s="78"/>
      <c r="EX126" s="78"/>
      <c r="EY126" s="78"/>
      <c r="EZ126" s="78"/>
      <c r="FA126" s="78"/>
      <c r="FB126" s="78"/>
      <c r="FC126" s="78"/>
      <c r="FD126" s="78"/>
      <c r="FE126" s="78"/>
      <c r="FF126" s="78"/>
      <c r="FG126" s="78"/>
      <c r="FH126" s="78"/>
      <c r="FI126" s="78"/>
      <c r="FJ126" s="78"/>
      <c r="FK126" s="78"/>
      <c r="FL126" s="78"/>
      <c r="FM126" s="78"/>
      <c r="FN126" s="78"/>
      <c r="FO126" s="78"/>
      <c r="FP126" s="78"/>
      <c r="FQ126" s="78"/>
      <c r="FR126" s="78"/>
      <c r="FS126" s="78"/>
      <c r="FT126" s="78"/>
      <c r="FU126" s="78"/>
      <c r="FV126" s="78"/>
      <c r="FW126" s="78"/>
      <c r="FX126" s="78"/>
      <c r="FY126" s="78"/>
      <c r="FZ126" s="78"/>
      <c r="GA126" s="78"/>
      <c r="GB126" s="78"/>
      <c r="GC126" s="78"/>
      <c r="GD126" s="78"/>
      <c r="GE126" s="78"/>
      <c r="GF126" s="78"/>
      <c r="GG126" s="78"/>
      <c r="GH126" s="78"/>
      <c r="GI126" s="78"/>
      <c r="GJ126" s="78"/>
      <c r="GK126" s="78"/>
      <c r="GL126" s="78"/>
      <c r="GM126" s="78"/>
      <c r="GN126" s="78"/>
      <c r="GO126" s="78"/>
      <c r="GP126" s="78"/>
      <c r="GQ126" s="78"/>
      <c r="GR126" s="78"/>
      <c r="GS126" s="78"/>
      <c r="GT126" s="78"/>
      <c r="GU126" s="78"/>
      <c r="GV126" s="78"/>
      <c r="GW126" s="78"/>
      <c r="GX126" s="78"/>
      <c r="GY126" s="78"/>
      <c r="GZ126" s="78"/>
      <c r="HA126" s="78"/>
      <c r="HB126" s="78"/>
      <c r="HC126" s="78"/>
      <c r="HD126" s="78"/>
      <c r="HE126" s="78"/>
      <c r="HF126" s="78"/>
      <c r="HG126" s="78"/>
      <c r="HH126" s="78"/>
      <c r="HI126" s="78"/>
      <c r="HJ126" s="78"/>
      <c r="HK126" s="78"/>
      <c r="HL126" s="78"/>
      <c r="HM126" s="78"/>
      <c r="HN126" s="78"/>
      <c r="HO126" s="78"/>
      <c r="HP126" s="78"/>
      <c r="HQ126" s="78"/>
      <c r="HR126" s="78"/>
      <c r="HS126" s="78"/>
      <c r="HT126" s="78"/>
      <c r="HU126" s="78"/>
      <c r="HV126" s="78"/>
      <c r="HW126" s="78"/>
      <c r="HX126" s="78"/>
      <c r="HY126" s="78"/>
      <c r="HZ126" s="78"/>
      <c r="IA126" s="78"/>
      <c r="IB126" s="78"/>
      <c r="IC126" s="78"/>
      <c r="ID126" s="78"/>
      <c r="IE126" s="78"/>
      <c r="IF126" s="78"/>
      <c r="IG126" s="78"/>
      <c r="IH126" s="78"/>
      <c r="II126" s="78"/>
      <c r="IJ126" s="78"/>
      <c r="IK126" s="78"/>
      <c r="IL126" s="78"/>
      <c r="IM126" s="78"/>
      <c r="IN126" s="78"/>
      <c r="IO126" s="78"/>
      <c r="IP126" s="78"/>
      <c r="IQ126" s="78"/>
      <c r="IR126" s="78"/>
      <c r="IS126" s="78"/>
      <c r="IT126" s="78"/>
      <c r="IU126" s="78"/>
    </row>
    <row r="127" spans="1:261" ht="15" customHeight="1" x14ac:dyDescent="0.25">
      <c r="A127" s="24"/>
      <c r="B127" s="24"/>
      <c r="C127" s="25"/>
      <c r="D127" s="24"/>
      <c r="E127" s="24"/>
      <c r="F127" s="24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7"/>
      <c r="W127" s="27"/>
      <c r="X127" s="24"/>
      <c r="Y127" s="24"/>
      <c r="Z127" s="24"/>
      <c r="AA127" s="22"/>
      <c r="AB127" s="22"/>
      <c r="AC127" s="25"/>
      <c r="AD127" s="28"/>
      <c r="IV127" s="3"/>
      <c r="IW127" s="3"/>
      <c r="IX127" s="3"/>
      <c r="IY127" s="3"/>
      <c r="IZ127" s="3"/>
      <c r="JA127" s="3"/>
    </row>
    <row r="128" spans="1:261" ht="15" customHeight="1" x14ac:dyDescent="0.25">
      <c r="A128" s="29" t="s">
        <v>59</v>
      </c>
      <c r="B128" s="30" t="s">
        <v>60</v>
      </c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</row>
    <row r="129" spans="1:24" ht="15" customHeight="1" x14ac:dyDescent="0.25">
      <c r="A129" s="31"/>
      <c r="B129" s="32" t="s">
        <v>61</v>
      </c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 spans="1:24" ht="15" customHeight="1" x14ac:dyDescent="0.25">
      <c r="A130" s="31"/>
      <c r="B130" s="30" t="s">
        <v>62</v>
      </c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 spans="1:24" s="3" customFormat="1" ht="14.15" customHeight="1" x14ac:dyDescent="0.25">
      <c r="A131" s="31"/>
      <c r="B131" s="30" t="s">
        <v>63</v>
      </c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  <row r="132" spans="1:24" s="3" customFormat="1" ht="15" customHeight="1" x14ac:dyDescent="0.25">
      <c r="A132" s="33"/>
      <c r="B132" s="32" t="s">
        <v>64</v>
      </c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</row>
    <row r="133" spans="1:24" ht="15" customHeight="1" x14ac:dyDescent="0.25">
      <c r="C133" s="3"/>
    </row>
    <row r="134" spans="1:24" ht="15" customHeight="1" x14ac:dyDescent="0.25">
      <c r="C134" s="3"/>
    </row>
    <row r="135" spans="1:24" ht="15" customHeight="1" x14ac:dyDescent="0.25">
      <c r="C135" s="3"/>
    </row>
    <row r="136" spans="1:24" ht="15" customHeight="1" x14ac:dyDescent="0.25">
      <c r="C136" s="3"/>
    </row>
    <row r="137" spans="1:24" ht="15" customHeight="1" x14ac:dyDescent="0.25">
      <c r="C137" s="3"/>
    </row>
    <row r="138" spans="1:24" ht="15" customHeight="1" x14ac:dyDescent="0.25">
      <c r="C138" s="3"/>
    </row>
    <row r="139" spans="1:24" ht="15" customHeight="1" x14ac:dyDescent="0.25">
      <c r="C139" s="3"/>
    </row>
    <row r="140" spans="1:24" ht="15" customHeight="1" x14ac:dyDescent="0.25">
      <c r="C140" s="3"/>
    </row>
    <row r="141" spans="1:24" ht="15" customHeight="1" x14ac:dyDescent="0.25">
      <c r="C141" s="3"/>
    </row>
    <row r="142" spans="1:24" ht="15" customHeight="1" x14ac:dyDescent="0.25">
      <c r="C142" s="3"/>
    </row>
  </sheetData>
  <phoneticPr fontId="25" type="noConversion"/>
  <dataValidations count="4">
    <dataValidation type="list" allowBlank="1" showInputMessage="1" showErrorMessage="1" sqref="AC4 AC127 W1:W3 W128:W1048576" xr:uid="{00000000-0002-0000-0600-000000000000}">
      <formula1>"三好学生,三好学生标兵,优秀学生干部"</formula1>
    </dataValidation>
    <dataValidation type="list" allowBlank="1" showInputMessage="1" showErrorMessage="1" sqref="AA113:AA127 AA71 AA78 AA90 AA92 AA94 U1:U3 U128:U65630 AA4:AA59 AA66:AA69 AA74:AA75 AA81:AA82 AA86:AA88 AA96:AA98 AA100:AA111 AA63" xr:uid="{00000000-0002-0000-0600-000001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Y127" xr:uid="{00000000-0002-0000-0600-000002000000}">
      <formula1>"是,否"</formula1>
    </dataValidation>
    <dataValidation type="list" allowBlank="1" showInputMessage="1" showErrorMessage="1" sqref="AB127 V1:V2 V128:V65630" xr:uid="{00000000-0002-0000-0600-000003000000}">
      <formula1>$CQ$5:$CQ$126</formula1>
    </dataValidation>
  </dataValidations>
  <pageMargins left="0.25" right="0.25" top="0.75" bottom="0.75" header="0.3" footer="0.3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A92"/>
  <sheetViews>
    <sheetView topLeftCell="B1" workbookViewId="0">
      <selection activeCell="D5" sqref="D5:F76"/>
    </sheetView>
  </sheetViews>
  <sheetFormatPr defaultColWidth="9" defaultRowHeight="15" x14ac:dyDescent="0.25"/>
  <cols>
    <col min="1" max="2" width="9.5" style="3" customWidth="1"/>
    <col min="3" max="3" width="9.5" style="4" customWidth="1"/>
    <col min="4" max="4" width="5.33203125" style="3" customWidth="1"/>
    <col min="5" max="5" width="6.83203125" style="3" bestFit="1" customWidth="1"/>
    <col min="6" max="6" width="5.33203125" style="3" customWidth="1"/>
    <col min="7" max="7" width="6.58203125" style="5" customWidth="1"/>
    <col min="8" max="8" width="6.58203125" style="4" customWidth="1"/>
    <col min="9" max="9" width="4.58203125" style="5" customWidth="1"/>
    <col min="10" max="10" width="6.58203125" style="5" customWidth="1"/>
    <col min="11" max="11" width="6.58203125" style="4" customWidth="1"/>
    <col min="12" max="12" width="4.58203125" style="4" customWidth="1"/>
    <col min="13" max="13" width="6.58203125" style="5" customWidth="1"/>
    <col min="14" max="14" width="6.58203125" style="4" customWidth="1"/>
    <col min="15" max="15" width="4.58203125" style="5" customWidth="1"/>
    <col min="16" max="16" width="6.58203125" style="6" customWidth="1"/>
    <col min="17" max="17" width="7.58203125" style="6" customWidth="1"/>
    <col min="18" max="18" width="6.58203125" style="3" customWidth="1"/>
    <col min="19" max="19" width="7.5" style="7" customWidth="1"/>
    <col min="20" max="20" width="7.08203125" style="3" customWidth="1"/>
    <col min="21" max="21" width="5.5" style="4" customWidth="1"/>
    <col min="22" max="22" width="8" style="4" customWidth="1"/>
    <col min="23" max="23" width="8.33203125" style="4" customWidth="1"/>
    <col min="24" max="26" width="8.58203125" style="3" customWidth="1"/>
    <col min="27" max="27" width="11.08203125" style="3" customWidth="1"/>
    <col min="28" max="28" width="9.58203125" style="3" customWidth="1"/>
    <col min="29" max="85" width="9" style="3"/>
    <col min="86" max="86" width="3.08203125" style="3" customWidth="1"/>
    <col min="87" max="87" width="13.08203125" style="3" customWidth="1"/>
    <col min="88" max="88" width="4.58203125" style="3" customWidth="1"/>
    <col min="89" max="89" width="11.25" style="3" customWidth="1"/>
    <col min="90" max="255" width="9" style="3"/>
  </cols>
  <sheetData>
    <row r="1" spans="1:261" ht="15" customHeight="1" x14ac:dyDescent="0.25">
      <c r="A1" s="8" t="s">
        <v>0</v>
      </c>
      <c r="B1" s="8"/>
      <c r="C1" s="9"/>
      <c r="T1" s="10"/>
    </row>
    <row r="2" spans="1:261" s="1" customFormat="1" ht="17.5" x14ac:dyDescent="0.25">
      <c r="A2" s="11" t="s">
        <v>481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  <c r="Z2" s="12"/>
      <c r="AA2" s="12"/>
      <c r="AB2" s="12"/>
      <c r="AC2" s="12"/>
      <c r="AD2" s="12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61" s="2" customFormat="1" ht="15.5" x14ac:dyDescent="0.25">
      <c r="A3" s="13" t="s">
        <v>1</v>
      </c>
      <c r="B3" s="13"/>
      <c r="C3" s="13" t="s">
        <v>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R3" s="14"/>
      <c r="S3" s="15"/>
      <c r="T3" s="14"/>
      <c r="U3" s="14"/>
      <c r="V3" s="16"/>
      <c r="X3" s="13" t="s">
        <v>3</v>
      </c>
    </row>
    <row r="4" spans="1:261" ht="41.15" customHeight="1" x14ac:dyDescent="0.25">
      <c r="A4" s="17" t="s">
        <v>4</v>
      </c>
      <c r="B4" s="17" t="s">
        <v>5</v>
      </c>
      <c r="C4" s="18" t="s">
        <v>6</v>
      </c>
      <c r="D4" s="17" t="s">
        <v>7</v>
      </c>
      <c r="E4" s="17" t="s">
        <v>8</v>
      </c>
      <c r="F4" s="17" t="s">
        <v>9</v>
      </c>
      <c r="G4" s="19" t="s">
        <v>10</v>
      </c>
      <c r="H4" s="18" t="s">
        <v>11</v>
      </c>
      <c r="I4" s="19" t="s">
        <v>12</v>
      </c>
      <c r="J4" s="19" t="s">
        <v>13</v>
      </c>
      <c r="K4" s="18" t="s">
        <v>14</v>
      </c>
      <c r="L4" s="18" t="s">
        <v>15</v>
      </c>
      <c r="M4" s="19" t="s">
        <v>16</v>
      </c>
      <c r="N4" s="18" t="s">
        <v>17</v>
      </c>
      <c r="O4" s="19" t="s">
        <v>18</v>
      </c>
      <c r="P4" s="19" t="s">
        <v>19</v>
      </c>
      <c r="Q4" s="18" t="s">
        <v>20</v>
      </c>
      <c r="R4" s="19" t="s">
        <v>21</v>
      </c>
      <c r="S4" s="19" t="s">
        <v>22</v>
      </c>
      <c r="T4" s="18" t="s">
        <v>23</v>
      </c>
      <c r="U4" s="19" t="s">
        <v>24</v>
      </c>
      <c r="V4" s="19" t="s">
        <v>25</v>
      </c>
      <c r="W4" s="19" t="s">
        <v>26</v>
      </c>
      <c r="X4" s="18" t="s">
        <v>27</v>
      </c>
      <c r="Y4" s="20" t="s">
        <v>28</v>
      </c>
      <c r="Z4" s="19" t="s">
        <v>29</v>
      </c>
      <c r="AA4" s="18" t="s">
        <v>30</v>
      </c>
      <c r="AB4" s="18" t="s">
        <v>31</v>
      </c>
      <c r="AC4" s="18" t="s">
        <v>32</v>
      </c>
      <c r="AD4" s="21" t="s">
        <v>33</v>
      </c>
      <c r="IV4" s="3"/>
      <c r="IW4" s="3"/>
      <c r="IX4" s="3"/>
      <c r="IY4" s="3"/>
      <c r="IZ4" s="3"/>
      <c r="JA4" s="3"/>
    </row>
    <row r="5" spans="1:261" s="34" customFormat="1" ht="15" customHeight="1" x14ac:dyDescent="0.15">
      <c r="A5" s="36" t="s">
        <v>34</v>
      </c>
      <c r="B5" s="36" t="s">
        <v>68</v>
      </c>
      <c r="C5" s="37">
        <v>2025</v>
      </c>
      <c r="D5" s="36" t="s">
        <v>482</v>
      </c>
      <c r="E5" s="38">
        <v>2508110184</v>
      </c>
      <c r="F5" s="38" t="s">
        <v>483</v>
      </c>
      <c r="G5" s="38">
        <v>86.94</v>
      </c>
      <c r="H5" s="38">
        <v>11.25</v>
      </c>
      <c r="I5" s="39">
        <f>G5+H5</f>
        <v>98.19</v>
      </c>
      <c r="J5" s="39">
        <v>93.68</v>
      </c>
      <c r="K5" s="40">
        <v>5.25</v>
      </c>
      <c r="L5" s="40">
        <f>J5+K5</f>
        <v>98.93</v>
      </c>
      <c r="M5" s="39">
        <v>86.1</v>
      </c>
      <c r="N5" s="39">
        <v>0</v>
      </c>
      <c r="O5" s="39">
        <v>86.1</v>
      </c>
      <c r="P5" s="39">
        <v>60</v>
      </c>
      <c r="Q5" s="39">
        <v>0.6</v>
      </c>
      <c r="R5" s="39">
        <v>60.6</v>
      </c>
      <c r="S5" s="39">
        <v>60</v>
      </c>
      <c r="T5" s="39">
        <v>11</v>
      </c>
      <c r="U5" s="39">
        <v>71</v>
      </c>
      <c r="V5" s="39">
        <f t="shared" ref="V5:V68" si="0">I5*0.1+L5*0.75+O5*0.05+R5*0.05+U5*0.05</f>
        <v>94.901499999999999</v>
      </c>
      <c r="W5" s="41">
        <v>1</v>
      </c>
      <c r="X5" s="36">
        <f t="shared" ref="X5:X68" si="1">RANK(J5,$J$5:$J$69)</f>
        <v>2</v>
      </c>
      <c r="Y5" s="42" t="s">
        <v>36</v>
      </c>
      <c r="Z5" s="36">
        <v>72</v>
      </c>
      <c r="AA5" s="37" t="s">
        <v>37</v>
      </c>
      <c r="AB5" s="37" t="s">
        <v>53</v>
      </c>
      <c r="AC5" s="37" t="s">
        <v>44</v>
      </c>
      <c r="AD5" s="43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</row>
    <row r="6" spans="1:261" s="34" customFormat="1" ht="15" customHeight="1" x14ac:dyDescent="0.15">
      <c r="A6" s="36" t="s">
        <v>34</v>
      </c>
      <c r="B6" s="36" t="s">
        <v>68</v>
      </c>
      <c r="C6" s="36">
        <v>2025</v>
      </c>
      <c r="D6" s="44" t="s">
        <v>484</v>
      </c>
      <c r="E6" s="45">
        <v>2508110143</v>
      </c>
      <c r="F6" s="44" t="s">
        <v>485</v>
      </c>
      <c r="G6" s="40">
        <v>86.5</v>
      </c>
      <c r="H6" s="38">
        <v>14.25</v>
      </c>
      <c r="I6" s="39">
        <v>100</v>
      </c>
      <c r="J6" s="44">
        <v>94.12</v>
      </c>
      <c r="K6" s="46">
        <v>4.25</v>
      </c>
      <c r="L6" s="46">
        <v>98.37</v>
      </c>
      <c r="M6" s="44">
        <v>82.5</v>
      </c>
      <c r="N6" s="46">
        <v>0</v>
      </c>
      <c r="O6" s="44">
        <v>82.5</v>
      </c>
      <c r="P6" s="44">
        <v>60</v>
      </c>
      <c r="Q6" s="44">
        <v>0</v>
      </c>
      <c r="R6" s="44">
        <v>60</v>
      </c>
      <c r="S6" s="44">
        <v>60</v>
      </c>
      <c r="T6" s="46">
        <v>11</v>
      </c>
      <c r="U6" s="44">
        <v>71</v>
      </c>
      <c r="V6" s="39">
        <f t="shared" si="0"/>
        <v>94.452500000000001</v>
      </c>
      <c r="W6" s="41">
        <v>2</v>
      </c>
      <c r="X6" s="36">
        <f t="shared" si="1"/>
        <v>1</v>
      </c>
      <c r="Y6" s="42" t="s">
        <v>36</v>
      </c>
      <c r="Z6" s="36">
        <v>72</v>
      </c>
      <c r="AA6" s="37" t="s">
        <v>37</v>
      </c>
      <c r="AB6" s="37" t="s">
        <v>51</v>
      </c>
      <c r="AC6" s="37" t="s">
        <v>38</v>
      </c>
      <c r="AD6" s="43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</row>
    <row r="7" spans="1:261" s="34" customFormat="1" ht="15" customHeight="1" x14ac:dyDescent="0.15">
      <c r="A7" s="36" t="s">
        <v>34</v>
      </c>
      <c r="B7" s="36" t="s">
        <v>68</v>
      </c>
      <c r="C7" s="36">
        <v>2025</v>
      </c>
      <c r="D7" s="44" t="s">
        <v>484</v>
      </c>
      <c r="E7" s="45">
        <v>2508110147</v>
      </c>
      <c r="F7" s="44" t="s">
        <v>486</v>
      </c>
      <c r="G7" s="44">
        <v>86.87</v>
      </c>
      <c r="H7" s="46">
        <v>7.85</v>
      </c>
      <c r="I7" s="44">
        <v>94.72</v>
      </c>
      <c r="J7" s="44">
        <v>91.7</v>
      </c>
      <c r="K7" s="46">
        <v>0.5</v>
      </c>
      <c r="L7" s="46">
        <v>92.2</v>
      </c>
      <c r="M7" s="44">
        <v>87.7</v>
      </c>
      <c r="N7" s="46">
        <v>0</v>
      </c>
      <c r="O7" s="44">
        <v>87.7</v>
      </c>
      <c r="P7" s="44">
        <v>58.6</v>
      </c>
      <c r="Q7" s="44">
        <v>0</v>
      </c>
      <c r="R7" s="44">
        <v>58.6</v>
      </c>
      <c r="S7" s="44">
        <v>60</v>
      </c>
      <c r="T7" s="46">
        <v>11</v>
      </c>
      <c r="U7" s="44">
        <v>71</v>
      </c>
      <c r="V7" s="39">
        <f t="shared" si="0"/>
        <v>89.486999999999995</v>
      </c>
      <c r="W7" s="41">
        <v>3</v>
      </c>
      <c r="X7" s="36">
        <f t="shared" si="1"/>
        <v>3</v>
      </c>
      <c r="Y7" s="42" t="s">
        <v>36</v>
      </c>
      <c r="Z7" s="36">
        <v>72</v>
      </c>
      <c r="AA7" s="37" t="s">
        <v>37</v>
      </c>
      <c r="AB7" s="37"/>
      <c r="AC7" s="37" t="s">
        <v>44</v>
      </c>
      <c r="AD7" s="43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</row>
    <row r="8" spans="1:261" s="34" customFormat="1" ht="15" customHeight="1" x14ac:dyDescent="0.15">
      <c r="A8" s="36" t="s">
        <v>34</v>
      </c>
      <c r="B8" s="36" t="s">
        <v>68</v>
      </c>
      <c r="C8" s="37">
        <v>2025</v>
      </c>
      <c r="D8" s="36" t="s">
        <v>484</v>
      </c>
      <c r="E8" s="36">
        <v>2508110163</v>
      </c>
      <c r="F8" s="36" t="s">
        <v>487</v>
      </c>
      <c r="G8" s="44">
        <v>85.34</v>
      </c>
      <c r="H8" s="46">
        <v>11.25</v>
      </c>
      <c r="I8" s="44">
        <v>96.59</v>
      </c>
      <c r="J8" s="44">
        <v>89.37</v>
      </c>
      <c r="K8" s="46">
        <v>0</v>
      </c>
      <c r="L8" s="46">
        <v>89.37</v>
      </c>
      <c r="M8" s="44">
        <v>90.75</v>
      </c>
      <c r="N8" s="46">
        <v>0</v>
      </c>
      <c r="O8" s="44">
        <v>90.75</v>
      </c>
      <c r="P8" s="44">
        <v>59.6</v>
      </c>
      <c r="Q8" s="44">
        <v>0</v>
      </c>
      <c r="R8" s="44">
        <v>59.6</v>
      </c>
      <c r="S8" s="44">
        <v>60</v>
      </c>
      <c r="T8" s="46">
        <v>11</v>
      </c>
      <c r="U8" s="44">
        <v>71</v>
      </c>
      <c r="V8" s="39">
        <f t="shared" si="0"/>
        <v>87.754000000000005</v>
      </c>
      <c r="W8" s="41">
        <v>4</v>
      </c>
      <c r="X8" s="36">
        <f t="shared" si="1"/>
        <v>4</v>
      </c>
      <c r="Y8" s="42" t="s">
        <v>36</v>
      </c>
      <c r="Z8" s="36">
        <v>72</v>
      </c>
      <c r="AA8" s="37" t="s">
        <v>48</v>
      </c>
      <c r="AB8" s="37"/>
      <c r="AC8" s="37" t="s">
        <v>44</v>
      </c>
      <c r="AD8" s="43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 t="s">
        <v>41</v>
      </c>
      <c r="CP8" s="35" t="s">
        <v>42</v>
      </c>
      <c r="CQ8" s="35" t="s">
        <v>39</v>
      </c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</row>
    <row r="9" spans="1:261" s="34" customFormat="1" ht="15" customHeight="1" x14ac:dyDescent="0.15">
      <c r="A9" s="36" t="s">
        <v>34</v>
      </c>
      <c r="B9" s="36" t="s">
        <v>68</v>
      </c>
      <c r="C9" s="37">
        <v>2025</v>
      </c>
      <c r="D9" s="36" t="s">
        <v>484</v>
      </c>
      <c r="E9" s="36">
        <v>2508110142</v>
      </c>
      <c r="F9" s="36" t="s">
        <v>488</v>
      </c>
      <c r="G9" s="44">
        <v>86.58</v>
      </c>
      <c r="H9" s="46">
        <v>3.75</v>
      </c>
      <c r="I9" s="44">
        <v>90.33</v>
      </c>
      <c r="J9" s="44">
        <v>89.24</v>
      </c>
      <c r="K9" s="46">
        <v>1.5</v>
      </c>
      <c r="L9" s="46">
        <v>90.74</v>
      </c>
      <c r="M9" s="44">
        <v>78.25</v>
      </c>
      <c r="N9" s="46">
        <v>0</v>
      </c>
      <c r="O9" s="44">
        <v>78.25</v>
      </c>
      <c r="P9" s="44">
        <v>58.4</v>
      </c>
      <c r="Q9" s="44">
        <v>0</v>
      </c>
      <c r="R9" s="44">
        <v>58.4</v>
      </c>
      <c r="S9" s="44">
        <v>60</v>
      </c>
      <c r="T9" s="46">
        <v>10</v>
      </c>
      <c r="U9" s="44">
        <v>70</v>
      </c>
      <c r="V9" s="39">
        <f t="shared" si="0"/>
        <v>87.420500000000004</v>
      </c>
      <c r="W9" s="41">
        <v>5</v>
      </c>
      <c r="X9" s="36">
        <f t="shared" si="1"/>
        <v>5</v>
      </c>
      <c r="Y9" s="42" t="s">
        <v>36</v>
      </c>
      <c r="Z9" s="36">
        <v>72</v>
      </c>
      <c r="AA9" s="37" t="s">
        <v>48</v>
      </c>
      <c r="AB9" s="37"/>
      <c r="AC9" s="37" t="s">
        <v>40</v>
      </c>
      <c r="AD9" s="43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</row>
    <row r="10" spans="1:261" s="34" customFormat="1" ht="15" customHeight="1" x14ac:dyDescent="0.15">
      <c r="A10" s="36" t="s">
        <v>34</v>
      </c>
      <c r="B10" s="36" t="s">
        <v>68</v>
      </c>
      <c r="C10" s="37">
        <v>2025</v>
      </c>
      <c r="D10" s="36" t="s">
        <v>482</v>
      </c>
      <c r="E10" s="38">
        <v>2508110201</v>
      </c>
      <c r="F10" s="38" t="s">
        <v>489</v>
      </c>
      <c r="G10" s="38">
        <v>85.36</v>
      </c>
      <c r="H10" s="38">
        <v>5.5</v>
      </c>
      <c r="I10" s="39">
        <f t="shared" ref="I10:I15" si="2">G10+H10</f>
        <v>90.86</v>
      </c>
      <c r="J10" s="39">
        <v>87.46</v>
      </c>
      <c r="K10" s="39">
        <v>3</v>
      </c>
      <c r="L10" s="39">
        <v>90.46</v>
      </c>
      <c r="M10" s="39">
        <v>72.150000000000006</v>
      </c>
      <c r="N10" s="39">
        <v>0.25</v>
      </c>
      <c r="O10" s="39">
        <v>72.400000000000006</v>
      </c>
      <c r="P10" s="39">
        <v>57.4</v>
      </c>
      <c r="Q10" s="39">
        <v>0</v>
      </c>
      <c r="R10" s="39">
        <v>57.4</v>
      </c>
      <c r="S10" s="39">
        <v>60</v>
      </c>
      <c r="T10" s="39">
        <v>11</v>
      </c>
      <c r="U10" s="39">
        <v>71</v>
      </c>
      <c r="V10" s="39">
        <f t="shared" si="0"/>
        <v>86.971000000000004</v>
      </c>
      <c r="W10" s="41">
        <v>6</v>
      </c>
      <c r="X10" s="36">
        <f t="shared" si="1"/>
        <v>6</v>
      </c>
      <c r="Y10" s="42" t="s">
        <v>36</v>
      </c>
      <c r="Z10" s="36">
        <v>72</v>
      </c>
      <c r="AA10" s="37" t="s">
        <v>48</v>
      </c>
      <c r="AB10" s="37"/>
      <c r="AC10" s="37" t="s">
        <v>40</v>
      </c>
      <c r="AD10" s="43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 t="s">
        <v>49</v>
      </c>
      <c r="CP10" s="35" t="s">
        <v>50</v>
      </c>
      <c r="CQ10" s="35" t="s">
        <v>51</v>
      </c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</row>
    <row r="11" spans="1:261" s="34" customFormat="1" ht="15" customHeight="1" x14ac:dyDescent="0.15">
      <c r="A11" s="36" t="s">
        <v>34</v>
      </c>
      <c r="B11" s="36" t="s">
        <v>68</v>
      </c>
      <c r="C11" s="37">
        <v>2025</v>
      </c>
      <c r="D11" s="36" t="s">
        <v>482</v>
      </c>
      <c r="E11" s="38">
        <v>2508110186</v>
      </c>
      <c r="F11" s="38" t="s">
        <v>490</v>
      </c>
      <c r="G11" s="38">
        <v>86.68</v>
      </c>
      <c r="H11" s="38">
        <v>14.25</v>
      </c>
      <c r="I11" s="39">
        <v>100</v>
      </c>
      <c r="J11" s="39">
        <v>87.07</v>
      </c>
      <c r="K11" s="39">
        <v>1</v>
      </c>
      <c r="L11" s="39">
        <v>88.07</v>
      </c>
      <c r="M11" s="39">
        <v>80.650000000000006</v>
      </c>
      <c r="N11" s="39">
        <v>0</v>
      </c>
      <c r="O11" s="39">
        <v>80.650000000000006</v>
      </c>
      <c r="P11" s="39">
        <v>59.4</v>
      </c>
      <c r="Q11" s="39">
        <v>0</v>
      </c>
      <c r="R11" s="39">
        <v>59.4</v>
      </c>
      <c r="S11" s="39">
        <v>60</v>
      </c>
      <c r="T11" s="39">
        <v>10</v>
      </c>
      <c r="U11" s="39">
        <v>70</v>
      </c>
      <c r="V11" s="39">
        <f t="shared" si="0"/>
        <v>86.555000000000007</v>
      </c>
      <c r="W11" s="41">
        <v>7</v>
      </c>
      <c r="X11" s="36">
        <f t="shared" si="1"/>
        <v>8</v>
      </c>
      <c r="Y11" s="42" t="s">
        <v>36</v>
      </c>
      <c r="Z11" s="36">
        <v>72</v>
      </c>
      <c r="AA11" s="37" t="s">
        <v>48</v>
      </c>
      <c r="AB11" s="37"/>
      <c r="AC11" s="37"/>
      <c r="AD11" s="43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 t="s">
        <v>52</v>
      </c>
      <c r="CP11" s="35"/>
      <c r="CQ11" s="35" t="s">
        <v>53</v>
      </c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</row>
    <row r="12" spans="1:261" s="34" customFormat="1" ht="15" customHeight="1" x14ac:dyDescent="0.15">
      <c r="A12" s="36" t="s">
        <v>34</v>
      </c>
      <c r="B12" s="36" t="s">
        <v>68</v>
      </c>
      <c r="C12" s="37">
        <v>2025</v>
      </c>
      <c r="D12" s="36" t="s">
        <v>484</v>
      </c>
      <c r="E12" s="36">
        <v>2508110145</v>
      </c>
      <c r="F12" s="36" t="s">
        <v>491</v>
      </c>
      <c r="G12" s="44">
        <v>86.55</v>
      </c>
      <c r="H12" s="46">
        <v>5.45</v>
      </c>
      <c r="I12" s="44">
        <v>92</v>
      </c>
      <c r="J12" s="44">
        <v>87.1</v>
      </c>
      <c r="K12" s="46">
        <v>1</v>
      </c>
      <c r="L12" s="46">
        <v>88.1</v>
      </c>
      <c r="M12" s="44">
        <v>82.9</v>
      </c>
      <c r="N12" s="46">
        <v>0</v>
      </c>
      <c r="O12" s="44">
        <v>82.9</v>
      </c>
      <c r="P12" s="44">
        <v>58.6</v>
      </c>
      <c r="Q12" s="44">
        <v>0</v>
      </c>
      <c r="R12" s="44">
        <v>58.6</v>
      </c>
      <c r="S12" s="44">
        <v>60</v>
      </c>
      <c r="T12" s="46">
        <v>10.5</v>
      </c>
      <c r="U12" s="44">
        <v>70.5</v>
      </c>
      <c r="V12" s="39">
        <f t="shared" si="0"/>
        <v>85.875</v>
      </c>
      <c r="W12" s="41">
        <v>8</v>
      </c>
      <c r="X12" s="36">
        <f t="shared" si="1"/>
        <v>7</v>
      </c>
      <c r="Y12" s="42" t="s">
        <v>36</v>
      </c>
      <c r="Z12" s="36">
        <v>72</v>
      </c>
      <c r="AA12" s="37" t="s">
        <v>48</v>
      </c>
      <c r="AB12" s="37"/>
      <c r="AC12" s="37" t="s">
        <v>44</v>
      </c>
      <c r="AD12" s="43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</row>
    <row r="13" spans="1:261" s="34" customFormat="1" ht="15" customHeight="1" x14ac:dyDescent="0.15">
      <c r="A13" s="47" t="s">
        <v>34</v>
      </c>
      <c r="B13" s="47" t="s">
        <v>68</v>
      </c>
      <c r="C13" s="48">
        <v>2025</v>
      </c>
      <c r="D13" s="47" t="s">
        <v>484</v>
      </c>
      <c r="E13" s="47">
        <v>2508110159</v>
      </c>
      <c r="F13" s="47" t="s">
        <v>492</v>
      </c>
      <c r="G13" s="49">
        <v>87.6</v>
      </c>
      <c r="H13" s="50">
        <v>12.4</v>
      </c>
      <c r="I13" s="49">
        <v>100</v>
      </c>
      <c r="J13" s="49">
        <v>85.9</v>
      </c>
      <c r="K13" s="50">
        <v>1</v>
      </c>
      <c r="L13" s="50">
        <v>86.9</v>
      </c>
      <c r="M13" s="49">
        <v>79.400000000000006</v>
      </c>
      <c r="N13" s="50">
        <v>0</v>
      </c>
      <c r="O13" s="49">
        <v>79.400000000000006</v>
      </c>
      <c r="P13" s="49">
        <v>58</v>
      </c>
      <c r="Q13" s="49">
        <v>0</v>
      </c>
      <c r="R13" s="49">
        <v>58</v>
      </c>
      <c r="S13" s="49">
        <v>60</v>
      </c>
      <c r="T13" s="50">
        <v>10</v>
      </c>
      <c r="U13" s="49">
        <v>70</v>
      </c>
      <c r="V13" s="39">
        <f t="shared" si="0"/>
        <v>85.545000000000002</v>
      </c>
      <c r="W13" s="41">
        <v>9</v>
      </c>
      <c r="X13" s="36">
        <f t="shared" si="1"/>
        <v>10</v>
      </c>
      <c r="Y13" s="51" t="s">
        <v>36</v>
      </c>
      <c r="Z13" s="36">
        <v>72</v>
      </c>
      <c r="AA13" s="37" t="s">
        <v>48</v>
      </c>
      <c r="AB13" s="52"/>
      <c r="AC13" s="52"/>
      <c r="AD13" s="53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</row>
    <row r="14" spans="1:261" s="34" customFormat="1" ht="15" customHeight="1" x14ac:dyDescent="0.15">
      <c r="A14" s="47" t="s">
        <v>34</v>
      </c>
      <c r="B14" s="47" t="s">
        <v>68</v>
      </c>
      <c r="C14" s="48">
        <v>2025</v>
      </c>
      <c r="D14" s="47" t="s">
        <v>482</v>
      </c>
      <c r="E14" s="55">
        <v>2508110189</v>
      </c>
      <c r="F14" s="55" t="s">
        <v>493</v>
      </c>
      <c r="G14" s="55">
        <v>86.86</v>
      </c>
      <c r="H14" s="55">
        <v>11.75</v>
      </c>
      <c r="I14" s="56">
        <f t="shared" si="2"/>
        <v>98.61</v>
      </c>
      <c r="J14" s="56">
        <v>85.42</v>
      </c>
      <c r="K14" s="56">
        <v>0</v>
      </c>
      <c r="L14" s="56">
        <v>85.42</v>
      </c>
      <c r="M14" s="56">
        <v>81.95</v>
      </c>
      <c r="N14" s="56">
        <v>0</v>
      </c>
      <c r="O14" s="56">
        <v>81.95</v>
      </c>
      <c r="P14" s="56">
        <v>60</v>
      </c>
      <c r="Q14" s="56">
        <v>0</v>
      </c>
      <c r="R14" s="56">
        <v>60</v>
      </c>
      <c r="S14" s="56">
        <v>60</v>
      </c>
      <c r="T14" s="56">
        <v>11</v>
      </c>
      <c r="U14" s="56">
        <v>71</v>
      </c>
      <c r="V14" s="39">
        <f t="shared" si="0"/>
        <v>84.573499999999996</v>
      </c>
      <c r="W14" s="41">
        <v>10</v>
      </c>
      <c r="X14" s="36">
        <f t="shared" si="1"/>
        <v>13</v>
      </c>
      <c r="Y14" s="42" t="s">
        <v>36</v>
      </c>
      <c r="Z14" s="36">
        <v>72</v>
      </c>
      <c r="AA14" s="37" t="s">
        <v>48</v>
      </c>
      <c r="AB14" s="52"/>
      <c r="AC14" s="52"/>
      <c r="AD14" s="53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</row>
    <row r="15" spans="1:261" s="34" customFormat="1" ht="15" customHeight="1" x14ac:dyDescent="0.15">
      <c r="A15" s="47" t="s">
        <v>34</v>
      </c>
      <c r="B15" s="47" t="s">
        <v>68</v>
      </c>
      <c r="C15" s="48">
        <v>2025</v>
      </c>
      <c r="D15" s="47" t="s">
        <v>482</v>
      </c>
      <c r="E15" s="55">
        <v>2508110187</v>
      </c>
      <c r="F15" s="55" t="s">
        <v>494</v>
      </c>
      <c r="G15" s="55">
        <v>86.91</v>
      </c>
      <c r="H15" s="55">
        <v>10.25</v>
      </c>
      <c r="I15" s="56">
        <f t="shared" si="2"/>
        <v>97.16</v>
      </c>
      <c r="J15" s="56">
        <v>84.41</v>
      </c>
      <c r="K15" s="56">
        <v>1</v>
      </c>
      <c r="L15" s="56">
        <v>85.41</v>
      </c>
      <c r="M15" s="56">
        <v>84.6</v>
      </c>
      <c r="N15" s="56">
        <v>0</v>
      </c>
      <c r="O15" s="56">
        <v>84.6</v>
      </c>
      <c r="P15" s="56">
        <v>59.4</v>
      </c>
      <c r="Q15" s="56">
        <v>0</v>
      </c>
      <c r="R15" s="56">
        <v>59.4</v>
      </c>
      <c r="S15" s="56">
        <v>60</v>
      </c>
      <c r="T15" s="56">
        <v>11</v>
      </c>
      <c r="U15" s="56">
        <v>71</v>
      </c>
      <c r="V15" s="39">
        <f t="shared" si="0"/>
        <v>84.523499999999999</v>
      </c>
      <c r="W15" s="41">
        <v>11</v>
      </c>
      <c r="X15" s="36">
        <f t="shared" si="1"/>
        <v>19</v>
      </c>
      <c r="Y15" s="42" t="s">
        <v>36</v>
      </c>
      <c r="Z15" s="36">
        <v>72</v>
      </c>
      <c r="AA15" s="37" t="s">
        <v>56</v>
      </c>
      <c r="AB15" s="52"/>
      <c r="AC15" s="52"/>
      <c r="AD15" s="53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</row>
    <row r="16" spans="1:261" s="34" customFormat="1" ht="15" customHeight="1" x14ac:dyDescent="0.15">
      <c r="A16" s="47" t="s">
        <v>34</v>
      </c>
      <c r="B16" s="47" t="s">
        <v>68</v>
      </c>
      <c r="C16" s="48">
        <v>2025</v>
      </c>
      <c r="D16" s="47" t="s">
        <v>484</v>
      </c>
      <c r="E16" s="47">
        <v>2508110156</v>
      </c>
      <c r="F16" s="47" t="s">
        <v>495</v>
      </c>
      <c r="G16" s="49">
        <v>84.66</v>
      </c>
      <c r="H16" s="50">
        <v>3</v>
      </c>
      <c r="I16" s="49">
        <v>87.66</v>
      </c>
      <c r="J16" s="49">
        <v>85.84</v>
      </c>
      <c r="K16" s="50">
        <v>1</v>
      </c>
      <c r="L16" s="50">
        <v>86.84</v>
      </c>
      <c r="M16" s="49">
        <v>84</v>
      </c>
      <c r="N16" s="50">
        <v>0</v>
      </c>
      <c r="O16" s="49">
        <v>84</v>
      </c>
      <c r="P16" s="49">
        <v>58.8</v>
      </c>
      <c r="Q16" s="49">
        <v>0</v>
      </c>
      <c r="R16" s="49">
        <v>58.8</v>
      </c>
      <c r="S16" s="49">
        <v>60</v>
      </c>
      <c r="T16" s="50">
        <v>5.41</v>
      </c>
      <c r="U16" s="49">
        <v>65.41</v>
      </c>
      <c r="V16" s="39">
        <f t="shared" si="0"/>
        <v>84.3065</v>
      </c>
      <c r="W16" s="41">
        <v>12</v>
      </c>
      <c r="X16" s="36">
        <f t="shared" si="1"/>
        <v>11</v>
      </c>
      <c r="Y16" s="42" t="s">
        <v>36</v>
      </c>
      <c r="Z16" s="36">
        <v>72</v>
      </c>
      <c r="AA16" s="37" t="s">
        <v>56</v>
      </c>
      <c r="AB16" s="52"/>
      <c r="AC16" s="52"/>
      <c r="AD16" s="53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 t="s">
        <v>41</v>
      </c>
      <c r="CP16" s="54" t="s">
        <v>42</v>
      </c>
      <c r="CQ16" s="54" t="s">
        <v>39</v>
      </c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</row>
    <row r="17" spans="1:261" s="34" customFormat="1" ht="15" customHeight="1" x14ac:dyDescent="0.15">
      <c r="A17" s="36" t="s">
        <v>34</v>
      </c>
      <c r="B17" s="36" t="s">
        <v>68</v>
      </c>
      <c r="C17" s="37">
        <v>2025</v>
      </c>
      <c r="D17" s="36" t="s">
        <v>482</v>
      </c>
      <c r="E17" s="38">
        <v>2508110185</v>
      </c>
      <c r="F17" s="38" t="s">
        <v>496</v>
      </c>
      <c r="G17" s="38">
        <v>86.47</v>
      </c>
      <c r="H17" s="38">
        <v>13.45</v>
      </c>
      <c r="I17" s="39">
        <f>G17+H17</f>
        <v>99.92</v>
      </c>
      <c r="J17" s="39">
        <v>84.87</v>
      </c>
      <c r="K17" s="39">
        <v>0</v>
      </c>
      <c r="L17" s="39">
        <v>84.87</v>
      </c>
      <c r="M17" s="39">
        <v>80.2</v>
      </c>
      <c r="N17" s="39">
        <v>0</v>
      </c>
      <c r="O17" s="39">
        <v>80.2</v>
      </c>
      <c r="P17" s="39">
        <v>60</v>
      </c>
      <c r="Q17" s="39">
        <v>0.1</v>
      </c>
      <c r="R17" s="39">
        <v>60.1</v>
      </c>
      <c r="S17" s="39">
        <v>60</v>
      </c>
      <c r="T17" s="39">
        <v>10</v>
      </c>
      <c r="U17" s="39">
        <v>70</v>
      </c>
      <c r="V17" s="39">
        <f t="shared" si="0"/>
        <v>84.159499999999994</v>
      </c>
      <c r="W17" s="41">
        <v>13</v>
      </c>
      <c r="X17" s="36">
        <f t="shared" si="1"/>
        <v>17</v>
      </c>
      <c r="Y17" s="42" t="s">
        <v>36</v>
      </c>
      <c r="Z17" s="36">
        <v>72</v>
      </c>
      <c r="AA17" s="37" t="s">
        <v>56</v>
      </c>
      <c r="AB17" s="37"/>
      <c r="AC17" s="37"/>
      <c r="AD17" s="43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</row>
    <row r="18" spans="1:261" s="34" customFormat="1" ht="15" customHeight="1" x14ac:dyDescent="0.15">
      <c r="A18" s="36" t="s">
        <v>34</v>
      </c>
      <c r="B18" s="36" t="s">
        <v>68</v>
      </c>
      <c r="C18" s="37">
        <v>2025</v>
      </c>
      <c r="D18" s="36" t="s">
        <v>482</v>
      </c>
      <c r="E18" s="36">
        <v>2523110179</v>
      </c>
      <c r="F18" s="36" t="s">
        <v>497</v>
      </c>
      <c r="G18" s="44">
        <v>86.05</v>
      </c>
      <c r="H18" s="46">
        <v>4.25</v>
      </c>
      <c r="I18" s="44">
        <f>G18+H18</f>
        <v>90.3</v>
      </c>
      <c r="J18" s="44">
        <v>84.89</v>
      </c>
      <c r="K18" s="46">
        <v>1</v>
      </c>
      <c r="L18" s="46">
        <v>85.89</v>
      </c>
      <c r="M18" s="44">
        <v>83.65</v>
      </c>
      <c r="N18" s="46">
        <v>0</v>
      </c>
      <c r="O18" s="44">
        <v>83.65</v>
      </c>
      <c r="P18" s="44">
        <v>57</v>
      </c>
      <c r="Q18" s="44">
        <v>0.01</v>
      </c>
      <c r="R18" s="44">
        <v>57.01</v>
      </c>
      <c r="S18" s="44">
        <v>60</v>
      </c>
      <c r="T18" s="46">
        <v>10</v>
      </c>
      <c r="U18" s="44">
        <v>70</v>
      </c>
      <c r="V18" s="39">
        <f t="shared" si="0"/>
        <v>83.980500000000006</v>
      </c>
      <c r="W18" s="41">
        <v>14</v>
      </c>
      <c r="X18" s="36">
        <f t="shared" si="1"/>
        <v>16</v>
      </c>
      <c r="Y18" s="42" t="s">
        <v>36</v>
      </c>
      <c r="Z18" s="36">
        <v>72</v>
      </c>
      <c r="AA18" s="37" t="s">
        <v>56</v>
      </c>
      <c r="AB18" s="37"/>
      <c r="AC18" s="37"/>
      <c r="AD18" s="43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</row>
    <row r="19" spans="1:261" s="34" customFormat="1" ht="15" customHeight="1" x14ac:dyDescent="0.15">
      <c r="A19" s="36" t="s">
        <v>34</v>
      </c>
      <c r="B19" s="36" t="s">
        <v>68</v>
      </c>
      <c r="C19" s="37">
        <v>2025</v>
      </c>
      <c r="D19" s="36" t="s">
        <v>484</v>
      </c>
      <c r="E19" s="36">
        <v>2508110168</v>
      </c>
      <c r="F19" s="36" t="s">
        <v>498</v>
      </c>
      <c r="G19" s="44">
        <v>85.28</v>
      </c>
      <c r="H19" s="46">
        <v>4.75</v>
      </c>
      <c r="I19" s="44">
        <v>90.03</v>
      </c>
      <c r="J19" s="44">
        <v>85.29</v>
      </c>
      <c r="K19" s="46">
        <v>1</v>
      </c>
      <c r="L19" s="46">
        <v>86.29</v>
      </c>
      <c r="M19" s="44">
        <v>71.650000000000006</v>
      </c>
      <c r="N19" s="46">
        <v>0</v>
      </c>
      <c r="O19" s="44">
        <v>71.650000000000006</v>
      </c>
      <c r="P19" s="44">
        <v>58.4</v>
      </c>
      <c r="Q19" s="44">
        <v>0</v>
      </c>
      <c r="R19" s="44">
        <v>58.4</v>
      </c>
      <c r="S19" s="44">
        <v>60</v>
      </c>
      <c r="T19" s="46">
        <v>10</v>
      </c>
      <c r="U19" s="44">
        <v>70</v>
      </c>
      <c r="V19" s="39">
        <f t="shared" si="0"/>
        <v>83.722999999999999</v>
      </c>
      <c r="W19" s="41">
        <v>15</v>
      </c>
      <c r="X19" s="36">
        <f t="shared" si="1"/>
        <v>14</v>
      </c>
      <c r="Y19" s="42" t="s">
        <v>36</v>
      </c>
      <c r="Z19" s="36">
        <v>72</v>
      </c>
      <c r="AA19" s="37" t="s">
        <v>56</v>
      </c>
      <c r="AB19" s="37"/>
      <c r="AC19" s="37"/>
      <c r="AD19" s="43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</row>
    <row r="20" spans="1:261" s="34" customFormat="1" ht="15" customHeight="1" x14ac:dyDescent="0.15">
      <c r="A20" s="36" t="s">
        <v>34</v>
      </c>
      <c r="B20" s="36" t="s">
        <v>68</v>
      </c>
      <c r="C20" s="37">
        <v>2025</v>
      </c>
      <c r="D20" s="36" t="s">
        <v>484</v>
      </c>
      <c r="E20" s="36">
        <v>2508110149</v>
      </c>
      <c r="F20" s="36" t="s">
        <v>499</v>
      </c>
      <c r="G20" s="44">
        <v>86.69</v>
      </c>
      <c r="H20" s="46">
        <v>8.75</v>
      </c>
      <c r="I20" s="44">
        <v>95.44</v>
      </c>
      <c r="J20" s="44">
        <v>84.91</v>
      </c>
      <c r="K20" s="46">
        <v>0</v>
      </c>
      <c r="L20" s="46">
        <v>84.91</v>
      </c>
      <c r="M20" s="44">
        <v>77.900000000000006</v>
      </c>
      <c r="N20" s="46">
        <v>0</v>
      </c>
      <c r="O20" s="44">
        <v>77.900000000000006</v>
      </c>
      <c r="P20" s="44">
        <v>58.6</v>
      </c>
      <c r="Q20" s="44">
        <v>0</v>
      </c>
      <c r="R20" s="44">
        <v>58.6</v>
      </c>
      <c r="S20" s="44">
        <v>60</v>
      </c>
      <c r="T20" s="46">
        <v>11</v>
      </c>
      <c r="U20" s="44">
        <v>71</v>
      </c>
      <c r="V20" s="39">
        <f t="shared" si="0"/>
        <v>83.601500000000001</v>
      </c>
      <c r="W20" s="41">
        <v>16</v>
      </c>
      <c r="X20" s="36">
        <f t="shared" si="1"/>
        <v>15</v>
      </c>
      <c r="Y20" s="42" t="s">
        <v>36</v>
      </c>
      <c r="Z20" s="36">
        <v>72</v>
      </c>
      <c r="AA20" s="37" t="s">
        <v>56</v>
      </c>
      <c r="AB20" s="37"/>
      <c r="AC20" s="37"/>
      <c r="AD20" s="43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</row>
    <row r="21" spans="1:261" s="34" customFormat="1" ht="15" customHeight="1" x14ac:dyDescent="0.15">
      <c r="A21" s="36" t="s">
        <v>34</v>
      </c>
      <c r="B21" s="36" t="s">
        <v>68</v>
      </c>
      <c r="C21" s="37">
        <v>2025</v>
      </c>
      <c r="D21" s="36" t="s">
        <v>484</v>
      </c>
      <c r="E21" s="36">
        <v>2508110164</v>
      </c>
      <c r="F21" s="36" t="s">
        <v>500</v>
      </c>
      <c r="G21" s="44">
        <v>85.04</v>
      </c>
      <c r="H21" s="46">
        <v>5.75</v>
      </c>
      <c r="I21" s="44">
        <v>90.79</v>
      </c>
      <c r="J21" s="44">
        <v>85.46</v>
      </c>
      <c r="K21" s="46">
        <v>0</v>
      </c>
      <c r="L21" s="46">
        <v>85.46</v>
      </c>
      <c r="M21" s="44">
        <v>74.150000000000006</v>
      </c>
      <c r="N21" s="46">
        <v>0</v>
      </c>
      <c r="O21" s="44">
        <v>74.150000000000006</v>
      </c>
      <c r="P21" s="44">
        <v>57.6</v>
      </c>
      <c r="Q21" s="44">
        <v>0</v>
      </c>
      <c r="R21" s="44">
        <v>57.6</v>
      </c>
      <c r="S21" s="44">
        <v>60</v>
      </c>
      <c r="T21" s="46">
        <v>10</v>
      </c>
      <c r="U21" s="44">
        <v>70</v>
      </c>
      <c r="V21" s="39">
        <f t="shared" si="0"/>
        <v>83.261499999999998</v>
      </c>
      <c r="W21" s="41">
        <v>17</v>
      </c>
      <c r="X21" s="36">
        <f t="shared" si="1"/>
        <v>12</v>
      </c>
      <c r="Y21" s="42" t="s">
        <v>57</v>
      </c>
      <c r="Z21" s="36">
        <v>72</v>
      </c>
      <c r="AA21" s="37" t="s">
        <v>52</v>
      </c>
      <c r="AB21" s="37"/>
      <c r="AC21" s="37"/>
      <c r="AD21" s="43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</row>
    <row r="22" spans="1:261" s="34" customFormat="1" ht="15" customHeight="1" x14ac:dyDescent="0.15">
      <c r="A22" s="36" t="s">
        <v>34</v>
      </c>
      <c r="B22" s="36" t="s">
        <v>68</v>
      </c>
      <c r="C22" s="37">
        <v>2025</v>
      </c>
      <c r="D22" s="36" t="s">
        <v>484</v>
      </c>
      <c r="E22" s="36">
        <v>2508110171</v>
      </c>
      <c r="F22" s="36" t="s">
        <v>501</v>
      </c>
      <c r="G22" s="44">
        <v>85.29</v>
      </c>
      <c r="H22" s="46">
        <v>3.5</v>
      </c>
      <c r="I22" s="44">
        <v>88.79</v>
      </c>
      <c r="J22" s="44">
        <v>86.58</v>
      </c>
      <c r="K22" s="46">
        <v>1</v>
      </c>
      <c r="L22" s="46">
        <v>87.58</v>
      </c>
      <c r="M22" s="44">
        <v>73.599999999999994</v>
      </c>
      <c r="N22" s="46">
        <v>0</v>
      </c>
      <c r="O22" s="44">
        <v>73.599999999999994</v>
      </c>
      <c r="P22" s="44">
        <v>34.200000000000003</v>
      </c>
      <c r="Q22" s="44">
        <v>0</v>
      </c>
      <c r="R22" s="44">
        <v>34.200000000000003</v>
      </c>
      <c r="S22" s="44">
        <v>61</v>
      </c>
      <c r="T22" s="46">
        <v>0</v>
      </c>
      <c r="U22" s="44">
        <v>61</v>
      </c>
      <c r="V22" s="39">
        <f t="shared" si="0"/>
        <v>83.004000000000005</v>
      </c>
      <c r="W22" s="41">
        <v>18</v>
      </c>
      <c r="X22" s="36">
        <f t="shared" si="1"/>
        <v>9</v>
      </c>
      <c r="Y22" s="42" t="s">
        <v>36</v>
      </c>
      <c r="Z22" s="36">
        <v>72</v>
      </c>
      <c r="AA22" s="37" t="s">
        <v>56</v>
      </c>
      <c r="AB22" s="37"/>
      <c r="AC22" s="37"/>
      <c r="AD22" s="43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</row>
    <row r="23" spans="1:261" s="34" customFormat="1" ht="15" customHeight="1" x14ac:dyDescent="0.15">
      <c r="A23" s="36" t="s">
        <v>34</v>
      </c>
      <c r="B23" s="36" t="s">
        <v>68</v>
      </c>
      <c r="C23" s="37">
        <v>2025</v>
      </c>
      <c r="D23" s="36" t="s">
        <v>484</v>
      </c>
      <c r="E23" s="36">
        <v>2508110148</v>
      </c>
      <c r="F23" s="36" t="s">
        <v>502</v>
      </c>
      <c r="G23" s="44">
        <v>86.54</v>
      </c>
      <c r="H23" s="46">
        <v>6.75</v>
      </c>
      <c r="I23" s="44">
        <v>93.29</v>
      </c>
      <c r="J23" s="44">
        <v>83.62</v>
      </c>
      <c r="K23" s="46">
        <v>0</v>
      </c>
      <c r="L23" s="46">
        <v>83.62</v>
      </c>
      <c r="M23" s="44">
        <v>78.8</v>
      </c>
      <c r="N23" s="46">
        <v>0</v>
      </c>
      <c r="O23" s="44">
        <v>78.8</v>
      </c>
      <c r="P23" s="44">
        <v>58.8</v>
      </c>
      <c r="Q23" s="44">
        <v>0</v>
      </c>
      <c r="R23" s="44">
        <v>58.8</v>
      </c>
      <c r="S23" s="44">
        <v>60</v>
      </c>
      <c r="T23" s="46">
        <v>11</v>
      </c>
      <c r="U23" s="44">
        <v>71</v>
      </c>
      <c r="V23" s="39">
        <f t="shared" si="0"/>
        <v>82.474000000000004</v>
      </c>
      <c r="W23" s="41">
        <v>19</v>
      </c>
      <c r="X23" s="36">
        <f t="shared" si="1"/>
        <v>22</v>
      </c>
      <c r="Y23" s="42" t="s">
        <v>36</v>
      </c>
      <c r="Z23" s="36">
        <v>72</v>
      </c>
      <c r="AA23" s="37" t="s">
        <v>56</v>
      </c>
      <c r="AB23" s="37"/>
      <c r="AC23" s="37"/>
      <c r="AD23" s="43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</row>
    <row r="24" spans="1:261" s="34" customFormat="1" ht="15" customHeight="1" x14ac:dyDescent="0.15">
      <c r="A24" s="57" t="s">
        <v>34</v>
      </c>
      <c r="B24" s="57" t="s">
        <v>68</v>
      </c>
      <c r="C24" s="58">
        <v>2025</v>
      </c>
      <c r="D24" s="57" t="s">
        <v>482</v>
      </c>
      <c r="E24" s="57">
        <v>2508110193</v>
      </c>
      <c r="F24" s="57" t="s">
        <v>503</v>
      </c>
      <c r="G24" s="57">
        <v>84.66</v>
      </c>
      <c r="H24" s="59">
        <v>4.45</v>
      </c>
      <c r="I24" s="59">
        <f>G24+H24</f>
        <v>89.11</v>
      </c>
      <c r="J24" s="59">
        <v>84.71</v>
      </c>
      <c r="K24" s="59">
        <v>0</v>
      </c>
      <c r="L24" s="59">
        <v>84.71</v>
      </c>
      <c r="M24" s="59">
        <v>71.05</v>
      </c>
      <c r="N24" s="59">
        <v>0</v>
      </c>
      <c r="O24" s="59">
        <v>71.05</v>
      </c>
      <c r="P24" s="59">
        <v>57.6</v>
      </c>
      <c r="Q24" s="59">
        <v>0</v>
      </c>
      <c r="R24" s="59">
        <v>57.6</v>
      </c>
      <c r="S24" s="59">
        <v>60</v>
      </c>
      <c r="T24" s="59">
        <v>5.0999999999999996</v>
      </c>
      <c r="U24" s="59">
        <v>65.099999999999994</v>
      </c>
      <c r="V24" s="39">
        <f t="shared" si="0"/>
        <v>82.131</v>
      </c>
      <c r="W24" s="41">
        <v>20</v>
      </c>
      <c r="X24" s="36">
        <f t="shared" si="1"/>
        <v>18</v>
      </c>
      <c r="Y24" s="42" t="s">
        <v>36</v>
      </c>
      <c r="Z24" s="36">
        <v>72</v>
      </c>
      <c r="AA24" s="37" t="s">
        <v>56</v>
      </c>
      <c r="AB24" s="37"/>
      <c r="AC24" s="37"/>
      <c r="AD24" s="43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</row>
    <row r="25" spans="1:261" s="34" customFormat="1" ht="15" customHeight="1" x14ac:dyDescent="0.15">
      <c r="A25" s="36" t="s">
        <v>34</v>
      </c>
      <c r="B25" s="36" t="s">
        <v>68</v>
      </c>
      <c r="C25" s="37">
        <v>2025</v>
      </c>
      <c r="D25" s="36" t="s">
        <v>482</v>
      </c>
      <c r="E25" s="38">
        <v>2508110217</v>
      </c>
      <c r="F25" s="38" t="s">
        <v>504</v>
      </c>
      <c r="G25" s="38">
        <v>85.98</v>
      </c>
      <c r="H25" s="39">
        <v>3.5</v>
      </c>
      <c r="I25" s="39">
        <v>89.48</v>
      </c>
      <c r="J25" s="39">
        <v>84.32</v>
      </c>
      <c r="K25" s="39">
        <v>0</v>
      </c>
      <c r="L25" s="39">
        <v>84.32</v>
      </c>
      <c r="M25" s="39">
        <v>72.400000000000006</v>
      </c>
      <c r="N25" s="39">
        <v>0</v>
      </c>
      <c r="O25" s="39">
        <v>72.400000000000006</v>
      </c>
      <c r="P25" s="39">
        <v>58</v>
      </c>
      <c r="Q25" s="39">
        <v>0</v>
      </c>
      <c r="R25" s="39">
        <v>58</v>
      </c>
      <c r="S25" s="39">
        <v>60</v>
      </c>
      <c r="T25" s="39">
        <v>5.35</v>
      </c>
      <c r="U25" s="39">
        <v>65.349999999999994</v>
      </c>
      <c r="V25" s="39">
        <f t="shared" si="0"/>
        <v>81.975499999999997</v>
      </c>
      <c r="W25" s="41">
        <v>21</v>
      </c>
      <c r="X25" s="36">
        <f t="shared" si="1"/>
        <v>20</v>
      </c>
      <c r="Y25" s="42" t="s">
        <v>36</v>
      </c>
      <c r="Z25" s="36">
        <v>72</v>
      </c>
      <c r="AA25" s="37" t="s">
        <v>56</v>
      </c>
      <c r="AB25" s="37"/>
      <c r="AC25" s="37"/>
      <c r="AD25" s="43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</row>
    <row r="26" spans="1:261" s="34" customFormat="1" ht="15" customHeight="1" x14ac:dyDescent="0.15">
      <c r="A26" s="36" t="s">
        <v>34</v>
      </c>
      <c r="B26" s="36" t="s">
        <v>68</v>
      </c>
      <c r="C26" s="37">
        <v>2025</v>
      </c>
      <c r="D26" s="36" t="s">
        <v>484</v>
      </c>
      <c r="E26" s="36">
        <v>2508110153</v>
      </c>
      <c r="F26" s="36" t="s">
        <v>505</v>
      </c>
      <c r="G26" s="44">
        <v>85.31</v>
      </c>
      <c r="H26" s="46">
        <v>9</v>
      </c>
      <c r="I26" s="44">
        <v>94.31</v>
      </c>
      <c r="J26" s="44">
        <v>81.48</v>
      </c>
      <c r="K26" s="46">
        <v>0</v>
      </c>
      <c r="L26" s="46">
        <v>81.48</v>
      </c>
      <c r="M26" s="44">
        <v>84.6</v>
      </c>
      <c r="N26" s="46">
        <v>0</v>
      </c>
      <c r="O26" s="44">
        <v>84.6</v>
      </c>
      <c r="P26" s="44">
        <v>59.4</v>
      </c>
      <c r="Q26" s="44">
        <v>0</v>
      </c>
      <c r="R26" s="44">
        <v>59.4</v>
      </c>
      <c r="S26" s="44">
        <v>60</v>
      </c>
      <c r="T26" s="46">
        <v>10</v>
      </c>
      <c r="U26" s="44">
        <v>70</v>
      </c>
      <c r="V26" s="39">
        <f t="shared" si="0"/>
        <v>81.241</v>
      </c>
      <c r="W26" s="41">
        <v>22</v>
      </c>
      <c r="X26" s="36">
        <f t="shared" si="1"/>
        <v>27</v>
      </c>
      <c r="Y26" s="51" t="s">
        <v>36</v>
      </c>
      <c r="Z26" s="36">
        <v>72</v>
      </c>
      <c r="AA26" s="37" t="s">
        <v>56</v>
      </c>
      <c r="AB26" s="37"/>
      <c r="AC26" s="37"/>
      <c r="AD26" s="43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</row>
    <row r="27" spans="1:261" s="34" customFormat="1" ht="15" customHeight="1" x14ac:dyDescent="0.15">
      <c r="A27" s="36" t="s">
        <v>34</v>
      </c>
      <c r="B27" s="36" t="s">
        <v>68</v>
      </c>
      <c r="C27" s="37">
        <v>2025</v>
      </c>
      <c r="D27" s="36" t="s">
        <v>482</v>
      </c>
      <c r="E27" s="36">
        <v>2508110206</v>
      </c>
      <c r="F27" s="36" t="s">
        <v>506</v>
      </c>
      <c r="G27" s="36">
        <v>85.53</v>
      </c>
      <c r="H27" s="40">
        <v>4</v>
      </c>
      <c r="I27" s="40">
        <v>89.53</v>
      </c>
      <c r="J27" s="40">
        <v>81.86</v>
      </c>
      <c r="K27" s="40">
        <v>1</v>
      </c>
      <c r="L27" s="40">
        <v>82.86</v>
      </c>
      <c r="M27" s="40">
        <v>81.5</v>
      </c>
      <c r="N27" s="40">
        <v>0</v>
      </c>
      <c r="O27" s="40">
        <v>81.5</v>
      </c>
      <c r="P27" s="40">
        <v>58.4</v>
      </c>
      <c r="Q27" s="40">
        <v>0</v>
      </c>
      <c r="R27" s="40">
        <v>58.4</v>
      </c>
      <c r="S27" s="40">
        <v>60</v>
      </c>
      <c r="T27" s="40">
        <v>1</v>
      </c>
      <c r="U27" s="40">
        <v>61</v>
      </c>
      <c r="V27" s="39">
        <f t="shared" si="0"/>
        <v>81.143000000000001</v>
      </c>
      <c r="W27" s="41">
        <v>23</v>
      </c>
      <c r="X27" s="36">
        <f t="shared" si="1"/>
        <v>25</v>
      </c>
      <c r="Y27" s="42" t="s">
        <v>36</v>
      </c>
      <c r="Z27" s="36">
        <v>72</v>
      </c>
      <c r="AA27" s="37" t="s">
        <v>56</v>
      </c>
      <c r="AB27" s="37"/>
      <c r="AC27" s="37"/>
      <c r="AD27" s="43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</row>
    <row r="28" spans="1:261" s="34" customFormat="1" ht="15" customHeight="1" x14ac:dyDescent="0.15">
      <c r="A28" s="36" t="s">
        <v>34</v>
      </c>
      <c r="B28" s="36" t="s">
        <v>68</v>
      </c>
      <c r="C28" s="37">
        <v>2025</v>
      </c>
      <c r="D28" s="36" t="s">
        <v>484</v>
      </c>
      <c r="E28" s="36">
        <v>2508110178</v>
      </c>
      <c r="F28" s="36" t="s">
        <v>507</v>
      </c>
      <c r="G28" s="44">
        <v>84.7</v>
      </c>
      <c r="H28" s="46">
        <v>6.1</v>
      </c>
      <c r="I28" s="44">
        <v>90.8</v>
      </c>
      <c r="J28" s="44">
        <v>82.47</v>
      </c>
      <c r="K28" s="46">
        <v>0</v>
      </c>
      <c r="L28" s="46">
        <v>82.47</v>
      </c>
      <c r="M28" s="44">
        <v>73.75</v>
      </c>
      <c r="N28" s="46">
        <v>0</v>
      </c>
      <c r="O28" s="44">
        <v>73.75</v>
      </c>
      <c r="P28" s="44">
        <v>59</v>
      </c>
      <c r="Q28" s="44">
        <v>0</v>
      </c>
      <c r="R28" s="44">
        <v>59</v>
      </c>
      <c r="S28" s="44">
        <v>60</v>
      </c>
      <c r="T28" s="46">
        <v>11</v>
      </c>
      <c r="U28" s="44">
        <v>71</v>
      </c>
      <c r="V28" s="39">
        <f t="shared" si="0"/>
        <v>81.12</v>
      </c>
      <c r="W28" s="41">
        <v>24</v>
      </c>
      <c r="X28" s="36">
        <f t="shared" si="1"/>
        <v>24</v>
      </c>
      <c r="Y28" s="42" t="s">
        <v>36</v>
      </c>
      <c r="Z28" s="36">
        <v>72</v>
      </c>
      <c r="AA28" s="37" t="s">
        <v>56</v>
      </c>
      <c r="AB28" s="37"/>
      <c r="AC28" s="37"/>
      <c r="AD28" s="43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 t="s">
        <v>41</v>
      </c>
      <c r="CP28" s="35" t="s">
        <v>42</v>
      </c>
      <c r="CQ28" s="35" t="s">
        <v>39</v>
      </c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</row>
    <row r="29" spans="1:261" s="34" customFormat="1" ht="15" customHeight="1" x14ac:dyDescent="0.15">
      <c r="A29" s="36" t="s">
        <v>34</v>
      </c>
      <c r="B29" s="36" t="s">
        <v>68</v>
      </c>
      <c r="C29" s="37">
        <v>2025</v>
      </c>
      <c r="D29" s="36" t="s">
        <v>482</v>
      </c>
      <c r="E29" s="38">
        <v>2508110209</v>
      </c>
      <c r="F29" s="38" t="s">
        <v>508</v>
      </c>
      <c r="G29" s="38">
        <v>84.06</v>
      </c>
      <c r="H29" s="39">
        <v>2.5</v>
      </c>
      <c r="I29" s="39">
        <v>86.56</v>
      </c>
      <c r="J29" s="39">
        <v>83.66</v>
      </c>
      <c r="K29" s="39">
        <v>1</v>
      </c>
      <c r="L29" s="39">
        <v>84.66</v>
      </c>
      <c r="M29" s="39">
        <v>76.900000000000006</v>
      </c>
      <c r="N29" s="39">
        <v>0</v>
      </c>
      <c r="O29" s="39">
        <v>76.900000000000006</v>
      </c>
      <c r="P29" s="39">
        <v>57</v>
      </c>
      <c r="Q29" s="39">
        <v>0</v>
      </c>
      <c r="R29" s="39">
        <v>57</v>
      </c>
      <c r="S29" s="39">
        <v>45</v>
      </c>
      <c r="T29" s="39">
        <v>0</v>
      </c>
      <c r="U29" s="39">
        <v>45</v>
      </c>
      <c r="V29" s="39">
        <f t="shared" si="0"/>
        <v>81.096000000000004</v>
      </c>
      <c r="W29" s="41">
        <v>25</v>
      </c>
      <c r="X29" s="36">
        <f t="shared" si="1"/>
        <v>21</v>
      </c>
      <c r="Y29" s="42" t="s">
        <v>36</v>
      </c>
      <c r="Z29" s="36">
        <v>72</v>
      </c>
      <c r="AA29" s="37" t="s">
        <v>56</v>
      </c>
      <c r="AB29" s="37"/>
      <c r="AC29" s="37"/>
      <c r="AD29" s="43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</row>
    <row r="30" spans="1:261" s="34" customFormat="1" ht="15" customHeight="1" x14ac:dyDescent="0.15">
      <c r="A30" s="36" t="s">
        <v>34</v>
      </c>
      <c r="B30" s="36" t="s">
        <v>68</v>
      </c>
      <c r="C30" s="37">
        <v>2025</v>
      </c>
      <c r="D30" s="36" t="s">
        <v>482</v>
      </c>
      <c r="E30" s="38">
        <v>2508110182</v>
      </c>
      <c r="F30" s="38" t="s">
        <v>509</v>
      </c>
      <c r="G30" s="38">
        <v>86.44</v>
      </c>
      <c r="H30" s="39">
        <v>4</v>
      </c>
      <c r="I30" s="39">
        <v>90.44</v>
      </c>
      <c r="J30" s="39">
        <v>81.66</v>
      </c>
      <c r="K30" s="39">
        <v>1</v>
      </c>
      <c r="L30" s="39">
        <v>82.66</v>
      </c>
      <c r="M30" s="39">
        <v>80.45</v>
      </c>
      <c r="N30" s="39">
        <v>0</v>
      </c>
      <c r="O30" s="39">
        <v>80.45</v>
      </c>
      <c r="P30" s="39">
        <v>57.4</v>
      </c>
      <c r="Q30" s="39">
        <v>0</v>
      </c>
      <c r="R30" s="39">
        <v>57.4</v>
      </c>
      <c r="S30" s="39">
        <v>60</v>
      </c>
      <c r="T30" s="39">
        <v>2.99</v>
      </c>
      <c r="U30" s="39">
        <v>62.99</v>
      </c>
      <c r="V30" s="39">
        <f t="shared" si="0"/>
        <v>81.081000000000003</v>
      </c>
      <c r="W30" s="41">
        <v>26</v>
      </c>
      <c r="X30" s="36">
        <f t="shared" si="1"/>
        <v>26</v>
      </c>
      <c r="Y30" s="42" t="s">
        <v>36</v>
      </c>
      <c r="Z30" s="36">
        <v>72</v>
      </c>
      <c r="AA30" s="37" t="s">
        <v>56</v>
      </c>
      <c r="AB30" s="37"/>
      <c r="AC30" s="37"/>
      <c r="AD30" s="43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</row>
    <row r="31" spans="1:261" s="34" customFormat="1" ht="15" customHeight="1" x14ac:dyDescent="0.15">
      <c r="A31" s="36" t="s">
        <v>34</v>
      </c>
      <c r="B31" s="36" t="s">
        <v>68</v>
      </c>
      <c r="C31" s="37">
        <v>2025</v>
      </c>
      <c r="D31" s="36" t="s">
        <v>484</v>
      </c>
      <c r="E31" s="36">
        <v>2508110167</v>
      </c>
      <c r="F31" s="36" t="s">
        <v>510</v>
      </c>
      <c r="G31" s="44">
        <v>84.64</v>
      </c>
      <c r="H31" s="46">
        <v>4.2</v>
      </c>
      <c r="I31" s="44">
        <v>88.84</v>
      </c>
      <c r="J31" s="44">
        <v>80.400000000000006</v>
      </c>
      <c r="K31" s="46">
        <v>1</v>
      </c>
      <c r="L31" s="46">
        <v>81.400000000000006</v>
      </c>
      <c r="M31" s="44">
        <v>85.45</v>
      </c>
      <c r="N31" s="46">
        <v>0</v>
      </c>
      <c r="O31" s="44">
        <v>85.45</v>
      </c>
      <c r="P31" s="44">
        <v>57.8</v>
      </c>
      <c r="Q31" s="44">
        <v>0</v>
      </c>
      <c r="R31" s="44">
        <v>57.8</v>
      </c>
      <c r="S31" s="44">
        <v>60</v>
      </c>
      <c r="T31" s="46">
        <v>7.15</v>
      </c>
      <c r="U31" s="44">
        <v>67.150000000000006</v>
      </c>
      <c r="V31" s="39">
        <f t="shared" si="0"/>
        <v>80.453999999999994</v>
      </c>
      <c r="W31" s="41">
        <v>27</v>
      </c>
      <c r="X31" s="36">
        <f t="shared" si="1"/>
        <v>32</v>
      </c>
      <c r="Y31" s="42" t="s">
        <v>36</v>
      </c>
      <c r="Z31" s="36">
        <v>72</v>
      </c>
      <c r="AA31" s="37" t="s">
        <v>56</v>
      </c>
      <c r="AB31" s="37"/>
      <c r="AC31" s="37"/>
      <c r="AD31" s="43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</row>
    <row r="32" spans="1:261" s="34" customFormat="1" ht="15" customHeight="1" x14ac:dyDescent="0.15">
      <c r="A32" s="60" t="s">
        <v>34</v>
      </c>
      <c r="B32" s="36" t="s">
        <v>68</v>
      </c>
      <c r="C32" s="37">
        <v>2025</v>
      </c>
      <c r="D32" s="36" t="s">
        <v>484</v>
      </c>
      <c r="E32" s="60">
        <v>2508110144</v>
      </c>
      <c r="F32" s="60" t="s">
        <v>511</v>
      </c>
      <c r="G32" s="44">
        <v>86.27</v>
      </c>
      <c r="H32" s="46">
        <v>3.25</v>
      </c>
      <c r="I32" s="44">
        <v>89.52</v>
      </c>
      <c r="J32" s="44">
        <v>80.3</v>
      </c>
      <c r="K32" s="46">
        <v>1</v>
      </c>
      <c r="L32" s="46">
        <v>81.3</v>
      </c>
      <c r="M32" s="44">
        <v>76.849999999999994</v>
      </c>
      <c r="N32" s="46">
        <v>0</v>
      </c>
      <c r="O32" s="44">
        <v>76.849999999999994</v>
      </c>
      <c r="P32" s="44">
        <v>58</v>
      </c>
      <c r="Q32" s="44">
        <v>0</v>
      </c>
      <c r="R32" s="44">
        <v>58</v>
      </c>
      <c r="S32" s="44">
        <v>60</v>
      </c>
      <c r="T32" s="46">
        <v>9.25</v>
      </c>
      <c r="U32" s="44">
        <v>69.25</v>
      </c>
      <c r="V32" s="39">
        <f t="shared" si="0"/>
        <v>80.132000000000005</v>
      </c>
      <c r="W32" s="41">
        <v>28</v>
      </c>
      <c r="X32" s="36">
        <f t="shared" si="1"/>
        <v>33</v>
      </c>
      <c r="Y32" s="42" t="s">
        <v>57</v>
      </c>
      <c r="Z32" s="36">
        <v>72</v>
      </c>
      <c r="AA32" s="37" t="s">
        <v>52</v>
      </c>
      <c r="AB32" s="37"/>
      <c r="AC32" s="37"/>
      <c r="AD32" s="43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 t="s">
        <v>41</v>
      </c>
      <c r="CP32" s="35" t="s">
        <v>42</v>
      </c>
      <c r="CQ32" s="35" t="s">
        <v>39</v>
      </c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</row>
    <row r="33" spans="1:261" s="34" customFormat="1" ht="15" customHeight="1" x14ac:dyDescent="0.15">
      <c r="A33" s="36" t="s">
        <v>34</v>
      </c>
      <c r="B33" s="36" t="s">
        <v>68</v>
      </c>
      <c r="C33" s="37">
        <v>2025</v>
      </c>
      <c r="D33" s="36" t="s">
        <v>482</v>
      </c>
      <c r="E33" s="36">
        <v>2508110198</v>
      </c>
      <c r="F33" s="36" t="s">
        <v>512</v>
      </c>
      <c r="G33" s="36">
        <v>84.61</v>
      </c>
      <c r="H33" s="36">
        <v>4.6500000000000004</v>
      </c>
      <c r="I33" s="40">
        <f>G33+H33</f>
        <v>89.26</v>
      </c>
      <c r="J33" s="40">
        <v>79.73</v>
      </c>
      <c r="K33" s="40">
        <v>1</v>
      </c>
      <c r="L33" s="40">
        <v>80.73</v>
      </c>
      <c r="M33" s="40">
        <v>81.400000000000006</v>
      </c>
      <c r="N33" s="40">
        <v>0</v>
      </c>
      <c r="O33" s="40">
        <v>81.400000000000006</v>
      </c>
      <c r="P33" s="40">
        <v>58.4</v>
      </c>
      <c r="Q33" s="40">
        <v>0</v>
      </c>
      <c r="R33" s="40">
        <v>58.4</v>
      </c>
      <c r="S33" s="40">
        <v>60</v>
      </c>
      <c r="T33" s="40">
        <v>11</v>
      </c>
      <c r="U33" s="40">
        <v>71</v>
      </c>
      <c r="V33" s="39">
        <f t="shared" si="0"/>
        <v>80.013499999999993</v>
      </c>
      <c r="W33" s="41">
        <v>29</v>
      </c>
      <c r="X33" s="36">
        <f t="shared" si="1"/>
        <v>35</v>
      </c>
      <c r="Y33" s="42" t="s">
        <v>36</v>
      </c>
      <c r="Z33" s="36">
        <v>72</v>
      </c>
      <c r="AA33" s="37" t="s">
        <v>56</v>
      </c>
      <c r="AB33" s="37"/>
      <c r="AC33" s="37"/>
      <c r="AD33" s="43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</row>
    <row r="34" spans="1:261" s="34" customFormat="1" ht="15" customHeight="1" x14ac:dyDescent="0.15">
      <c r="A34" s="36" t="s">
        <v>34</v>
      </c>
      <c r="B34" s="36" t="s">
        <v>68</v>
      </c>
      <c r="C34" s="37">
        <v>2025</v>
      </c>
      <c r="D34" s="36" t="s">
        <v>482</v>
      </c>
      <c r="E34" s="36">
        <v>2508110195</v>
      </c>
      <c r="F34" s="36" t="s">
        <v>513</v>
      </c>
      <c r="G34" s="36">
        <v>85.63</v>
      </c>
      <c r="H34" s="40">
        <v>4.25</v>
      </c>
      <c r="I34" s="40">
        <f>G34+H34</f>
        <v>89.88</v>
      </c>
      <c r="J34" s="40">
        <v>80.98</v>
      </c>
      <c r="K34" s="40">
        <v>1</v>
      </c>
      <c r="L34" s="40">
        <v>81.98</v>
      </c>
      <c r="M34" s="40">
        <v>75.5</v>
      </c>
      <c r="N34" s="40">
        <v>0</v>
      </c>
      <c r="O34" s="40">
        <v>75.5</v>
      </c>
      <c r="P34" s="40">
        <v>57</v>
      </c>
      <c r="Q34" s="40">
        <v>0</v>
      </c>
      <c r="R34" s="40">
        <v>57</v>
      </c>
      <c r="S34" s="40">
        <v>45</v>
      </c>
      <c r="T34" s="40">
        <v>1.5</v>
      </c>
      <c r="U34" s="40">
        <v>46.5</v>
      </c>
      <c r="V34" s="39">
        <f t="shared" si="0"/>
        <v>79.423000000000002</v>
      </c>
      <c r="W34" s="41">
        <v>30</v>
      </c>
      <c r="X34" s="36">
        <f t="shared" si="1"/>
        <v>31</v>
      </c>
      <c r="Y34" s="42" t="s">
        <v>36</v>
      </c>
      <c r="Z34" s="36">
        <v>72</v>
      </c>
      <c r="AA34" s="37" t="s">
        <v>56</v>
      </c>
      <c r="AB34" s="37"/>
      <c r="AC34" s="37"/>
      <c r="AD34" s="61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</row>
    <row r="35" spans="1:261" s="34" customFormat="1" ht="15" customHeight="1" x14ac:dyDescent="0.15">
      <c r="A35" s="36" t="s">
        <v>34</v>
      </c>
      <c r="B35" s="36" t="s">
        <v>68</v>
      </c>
      <c r="C35" s="37">
        <v>2025</v>
      </c>
      <c r="D35" s="36" t="s">
        <v>484</v>
      </c>
      <c r="E35" s="36">
        <v>2508110170</v>
      </c>
      <c r="F35" s="36" t="s">
        <v>514</v>
      </c>
      <c r="G35" s="44">
        <v>85.25</v>
      </c>
      <c r="H35" s="46">
        <v>3.75</v>
      </c>
      <c r="I35" s="44">
        <v>89</v>
      </c>
      <c r="J35" s="44">
        <v>79.040000000000006</v>
      </c>
      <c r="K35" s="46">
        <v>1</v>
      </c>
      <c r="L35" s="46">
        <v>80.040000000000006</v>
      </c>
      <c r="M35" s="44">
        <v>76.599999999999994</v>
      </c>
      <c r="N35" s="46">
        <v>0</v>
      </c>
      <c r="O35" s="44">
        <v>76.599999999999994</v>
      </c>
      <c r="P35" s="44">
        <v>57</v>
      </c>
      <c r="Q35" s="44">
        <v>0</v>
      </c>
      <c r="R35" s="44">
        <v>57</v>
      </c>
      <c r="S35" s="44">
        <v>60</v>
      </c>
      <c r="T35" s="46">
        <v>5.55</v>
      </c>
      <c r="U35" s="44">
        <v>65.55</v>
      </c>
      <c r="V35" s="39">
        <f t="shared" si="0"/>
        <v>78.887500000000003</v>
      </c>
      <c r="W35" s="41">
        <v>31</v>
      </c>
      <c r="X35" s="36">
        <f t="shared" si="1"/>
        <v>37</v>
      </c>
      <c r="Y35" s="62" t="s">
        <v>36</v>
      </c>
      <c r="Z35" s="36">
        <v>72</v>
      </c>
      <c r="AA35" s="37"/>
      <c r="AB35" s="37"/>
      <c r="AC35" s="37"/>
      <c r="AD35" s="61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 t="s">
        <v>41</v>
      </c>
      <c r="CP35" s="35" t="s">
        <v>42</v>
      </c>
      <c r="CQ35" s="35" t="s">
        <v>39</v>
      </c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</row>
    <row r="36" spans="1:261" s="34" customFormat="1" ht="15" customHeight="1" x14ac:dyDescent="0.15">
      <c r="A36" s="36" t="s">
        <v>34</v>
      </c>
      <c r="B36" s="36" t="s">
        <v>68</v>
      </c>
      <c r="C36" s="37">
        <v>2025</v>
      </c>
      <c r="D36" s="36" t="s">
        <v>484</v>
      </c>
      <c r="E36" s="36">
        <v>2508110175</v>
      </c>
      <c r="F36" s="38" t="s">
        <v>515</v>
      </c>
      <c r="G36" s="44">
        <v>85.31</v>
      </c>
      <c r="H36" s="46">
        <v>4.5</v>
      </c>
      <c r="I36" s="44">
        <v>89.81</v>
      </c>
      <c r="J36" s="44">
        <v>80.16</v>
      </c>
      <c r="K36" s="46">
        <v>0</v>
      </c>
      <c r="L36" s="46">
        <v>80.16</v>
      </c>
      <c r="M36" s="44">
        <v>73.45</v>
      </c>
      <c r="N36" s="46">
        <v>0</v>
      </c>
      <c r="O36" s="44">
        <v>73.45</v>
      </c>
      <c r="P36" s="44">
        <v>57.4</v>
      </c>
      <c r="Q36" s="44">
        <v>0</v>
      </c>
      <c r="R36" s="44">
        <v>57.4</v>
      </c>
      <c r="S36" s="44">
        <v>60</v>
      </c>
      <c r="T36" s="46">
        <v>3.28</v>
      </c>
      <c r="U36" s="44">
        <v>63.28</v>
      </c>
      <c r="V36" s="39">
        <f t="shared" si="0"/>
        <v>78.807500000000005</v>
      </c>
      <c r="W36" s="41">
        <v>32</v>
      </c>
      <c r="X36" s="36">
        <f t="shared" si="1"/>
        <v>34</v>
      </c>
      <c r="Y36" s="62" t="s">
        <v>36</v>
      </c>
      <c r="Z36" s="36">
        <v>72</v>
      </c>
      <c r="AA36" s="37"/>
      <c r="AB36" s="37"/>
      <c r="AC36" s="37"/>
      <c r="AD36" s="61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</row>
    <row r="37" spans="1:261" s="34" customFormat="1" ht="15" customHeight="1" x14ac:dyDescent="0.15">
      <c r="A37" s="36" t="s">
        <v>34</v>
      </c>
      <c r="B37" s="36" t="s">
        <v>68</v>
      </c>
      <c r="C37" s="37">
        <v>2025</v>
      </c>
      <c r="D37" s="36" t="s">
        <v>482</v>
      </c>
      <c r="E37" s="38">
        <v>2508110181</v>
      </c>
      <c r="F37" s="38" t="s">
        <v>516</v>
      </c>
      <c r="G37" s="38">
        <v>86.51</v>
      </c>
      <c r="H37" s="39">
        <v>4</v>
      </c>
      <c r="I37" s="39">
        <v>90.51</v>
      </c>
      <c r="J37" s="39">
        <v>78.739999999999995</v>
      </c>
      <c r="K37" s="39">
        <v>1</v>
      </c>
      <c r="L37" s="39">
        <v>79.739999999999995</v>
      </c>
      <c r="M37" s="39">
        <v>76.150000000000006</v>
      </c>
      <c r="N37" s="39">
        <v>0</v>
      </c>
      <c r="O37" s="39">
        <v>76.150000000000006</v>
      </c>
      <c r="P37" s="39">
        <v>57</v>
      </c>
      <c r="Q37" s="39">
        <v>0</v>
      </c>
      <c r="R37" s="39">
        <v>57</v>
      </c>
      <c r="S37" s="39">
        <v>60</v>
      </c>
      <c r="T37" s="39">
        <v>0.99</v>
      </c>
      <c r="U37" s="39">
        <v>60.99</v>
      </c>
      <c r="V37" s="39">
        <f t="shared" si="0"/>
        <v>78.563000000000002</v>
      </c>
      <c r="W37" s="41">
        <v>33</v>
      </c>
      <c r="X37" s="36">
        <f t="shared" si="1"/>
        <v>40</v>
      </c>
      <c r="Y37" s="62" t="s">
        <v>36</v>
      </c>
      <c r="Z37" s="36">
        <v>72</v>
      </c>
      <c r="AA37" s="37"/>
      <c r="AB37" s="37"/>
      <c r="AC37" s="37"/>
      <c r="AD37" s="61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</row>
    <row r="38" spans="1:261" s="34" customFormat="1" ht="15" customHeight="1" x14ac:dyDescent="0.15">
      <c r="A38" s="36" t="s">
        <v>34</v>
      </c>
      <c r="B38" s="36" t="s">
        <v>68</v>
      </c>
      <c r="C38" s="37">
        <v>2025</v>
      </c>
      <c r="D38" s="36" t="s">
        <v>484</v>
      </c>
      <c r="E38" s="36">
        <v>2508110146</v>
      </c>
      <c r="F38" s="36" t="s">
        <v>517</v>
      </c>
      <c r="G38" s="44">
        <v>85.75</v>
      </c>
      <c r="H38" s="46">
        <v>2.75</v>
      </c>
      <c r="I38" s="44">
        <v>88.5</v>
      </c>
      <c r="J38" s="44">
        <v>77.900000000000006</v>
      </c>
      <c r="K38" s="46">
        <v>1</v>
      </c>
      <c r="L38" s="46">
        <v>78.900000000000006</v>
      </c>
      <c r="M38" s="44">
        <v>82.3</v>
      </c>
      <c r="N38" s="46">
        <v>0</v>
      </c>
      <c r="O38" s="44">
        <v>82.3</v>
      </c>
      <c r="P38" s="44">
        <v>57</v>
      </c>
      <c r="Q38" s="44">
        <v>0</v>
      </c>
      <c r="R38" s="44">
        <v>57</v>
      </c>
      <c r="S38" s="44">
        <v>60</v>
      </c>
      <c r="T38" s="46">
        <v>8.25</v>
      </c>
      <c r="U38" s="44">
        <v>68.25</v>
      </c>
      <c r="V38" s="39">
        <f t="shared" si="0"/>
        <v>78.402500000000003</v>
      </c>
      <c r="W38" s="41">
        <v>34</v>
      </c>
      <c r="X38" s="36">
        <f t="shared" si="1"/>
        <v>45</v>
      </c>
      <c r="Y38" s="51" t="s">
        <v>57</v>
      </c>
      <c r="Z38" s="36">
        <v>72</v>
      </c>
      <c r="AA38" s="37" t="s">
        <v>52</v>
      </c>
      <c r="AB38" s="37"/>
      <c r="AC38" s="37"/>
      <c r="AD38" s="63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</row>
    <row r="39" spans="1:261" s="34" customFormat="1" ht="15" customHeight="1" x14ac:dyDescent="0.15">
      <c r="A39" s="36" t="s">
        <v>34</v>
      </c>
      <c r="B39" s="36" t="s">
        <v>68</v>
      </c>
      <c r="C39" s="37">
        <v>2025</v>
      </c>
      <c r="D39" s="36" t="s">
        <v>482</v>
      </c>
      <c r="E39" s="38">
        <v>2508110214</v>
      </c>
      <c r="F39" s="64" t="s">
        <v>518</v>
      </c>
      <c r="G39" s="38">
        <v>85.21</v>
      </c>
      <c r="H39" s="39">
        <v>2</v>
      </c>
      <c r="I39" s="39">
        <v>87.21</v>
      </c>
      <c r="J39" s="39">
        <v>83.15</v>
      </c>
      <c r="K39" s="39">
        <v>1</v>
      </c>
      <c r="L39" s="39">
        <v>84.15</v>
      </c>
      <c r="M39" s="39">
        <v>70.25</v>
      </c>
      <c r="N39" s="39">
        <v>0</v>
      </c>
      <c r="O39" s="39">
        <v>70.25</v>
      </c>
      <c r="P39" s="39">
        <v>11.4</v>
      </c>
      <c r="Q39" s="39">
        <v>0</v>
      </c>
      <c r="R39" s="39">
        <v>11.4</v>
      </c>
      <c r="S39" s="39">
        <v>45</v>
      </c>
      <c r="T39" s="39">
        <v>0</v>
      </c>
      <c r="U39" s="39">
        <v>45</v>
      </c>
      <c r="V39" s="39">
        <f t="shared" si="0"/>
        <v>78.165999999999997</v>
      </c>
      <c r="W39" s="41">
        <v>35</v>
      </c>
      <c r="X39" s="36">
        <f t="shared" si="1"/>
        <v>23</v>
      </c>
      <c r="Y39" s="42" t="s">
        <v>36</v>
      </c>
      <c r="Z39" s="36">
        <v>72</v>
      </c>
      <c r="AA39" s="37"/>
      <c r="AB39" s="37"/>
      <c r="AC39" s="37"/>
      <c r="AD39" s="43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</row>
    <row r="40" spans="1:261" s="34" customFormat="1" ht="15" customHeight="1" x14ac:dyDescent="0.15">
      <c r="A40" s="36" t="s">
        <v>34</v>
      </c>
      <c r="B40" s="36" t="s">
        <v>68</v>
      </c>
      <c r="C40" s="37">
        <v>2025</v>
      </c>
      <c r="D40" s="36" t="s">
        <v>482</v>
      </c>
      <c r="E40" s="38">
        <v>2508110210</v>
      </c>
      <c r="F40" s="38" t="s">
        <v>519</v>
      </c>
      <c r="G40" s="38">
        <v>84.77</v>
      </c>
      <c r="H40" s="39">
        <v>2</v>
      </c>
      <c r="I40" s="39">
        <v>86.77</v>
      </c>
      <c r="J40" s="39">
        <v>81.180000000000007</v>
      </c>
      <c r="K40" s="39">
        <v>1</v>
      </c>
      <c r="L40" s="39">
        <v>82.18</v>
      </c>
      <c r="M40" s="39">
        <v>80.75</v>
      </c>
      <c r="N40" s="39">
        <v>0</v>
      </c>
      <c r="O40" s="39">
        <v>80.75</v>
      </c>
      <c r="P40" s="39">
        <v>11.4</v>
      </c>
      <c r="Q40" s="39">
        <v>0</v>
      </c>
      <c r="R40" s="39">
        <v>11.4</v>
      </c>
      <c r="S40" s="39">
        <v>60</v>
      </c>
      <c r="T40" s="39">
        <v>0</v>
      </c>
      <c r="U40" s="39">
        <v>60</v>
      </c>
      <c r="V40" s="39">
        <f t="shared" si="0"/>
        <v>77.919499999999999</v>
      </c>
      <c r="W40" s="41">
        <v>36</v>
      </c>
      <c r="X40" s="36">
        <f t="shared" si="1"/>
        <v>29</v>
      </c>
      <c r="Y40" s="42" t="s">
        <v>36</v>
      </c>
      <c r="Z40" s="36">
        <v>72</v>
      </c>
      <c r="AA40" s="37"/>
      <c r="AB40" s="37"/>
      <c r="AC40" s="37"/>
      <c r="AD40" s="43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</row>
    <row r="41" spans="1:261" s="34" customFormat="1" ht="15" customHeight="1" x14ac:dyDescent="0.15">
      <c r="A41" s="57" t="s">
        <v>34</v>
      </c>
      <c r="B41" s="57" t="s">
        <v>68</v>
      </c>
      <c r="C41" s="58">
        <v>2025</v>
      </c>
      <c r="D41" s="57" t="s">
        <v>482</v>
      </c>
      <c r="E41" s="65">
        <v>2508110192</v>
      </c>
      <c r="F41" s="65" t="s">
        <v>520</v>
      </c>
      <c r="G41" s="65">
        <v>84.26</v>
      </c>
      <c r="H41" s="66">
        <v>2.75</v>
      </c>
      <c r="I41" s="66">
        <v>86.26</v>
      </c>
      <c r="J41" s="66">
        <v>78.849999999999994</v>
      </c>
      <c r="K41" s="66">
        <v>0</v>
      </c>
      <c r="L41" s="66">
        <v>78.849999999999994</v>
      </c>
      <c r="M41" s="66">
        <v>76.2</v>
      </c>
      <c r="N41" s="66">
        <v>0</v>
      </c>
      <c r="O41" s="66">
        <v>76.2</v>
      </c>
      <c r="P41" s="66">
        <v>57.4</v>
      </c>
      <c r="Q41" s="66">
        <v>0</v>
      </c>
      <c r="R41" s="66">
        <v>57.4</v>
      </c>
      <c r="S41" s="66">
        <v>60</v>
      </c>
      <c r="T41" s="66">
        <v>5</v>
      </c>
      <c r="U41" s="66">
        <v>65</v>
      </c>
      <c r="V41" s="39">
        <f t="shared" si="0"/>
        <v>77.6935</v>
      </c>
      <c r="W41" s="41">
        <v>37</v>
      </c>
      <c r="X41" s="36">
        <f t="shared" si="1"/>
        <v>39</v>
      </c>
      <c r="Y41" s="42" t="s">
        <v>57</v>
      </c>
      <c r="Z41" s="36">
        <v>72</v>
      </c>
      <c r="AA41" s="37" t="s">
        <v>52</v>
      </c>
      <c r="AB41" s="37"/>
      <c r="AC41" s="37"/>
      <c r="AD41" s="43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</row>
    <row r="42" spans="1:261" s="35" customFormat="1" ht="15" customHeight="1" x14ac:dyDescent="0.25">
      <c r="A42" s="36" t="s">
        <v>34</v>
      </c>
      <c r="B42" s="36" t="s">
        <v>68</v>
      </c>
      <c r="C42" s="37">
        <v>2025</v>
      </c>
      <c r="D42" s="36" t="s">
        <v>482</v>
      </c>
      <c r="E42" s="38">
        <v>2508110215</v>
      </c>
      <c r="F42" s="38" t="s">
        <v>521</v>
      </c>
      <c r="G42" s="38">
        <v>84.68</v>
      </c>
      <c r="H42" s="39">
        <v>2</v>
      </c>
      <c r="I42" s="39">
        <v>86.68</v>
      </c>
      <c r="J42" s="39">
        <v>81.11</v>
      </c>
      <c r="K42" s="39">
        <v>1</v>
      </c>
      <c r="L42" s="39">
        <v>82.11</v>
      </c>
      <c r="M42" s="39">
        <v>63.6</v>
      </c>
      <c r="N42" s="39">
        <v>0</v>
      </c>
      <c r="O42" s="39">
        <v>63.6</v>
      </c>
      <c r="P42" s="39">
        <v>34.200000000000003</v>
      </c>
      <c r="Q42" s="39">
        <v>0</v>
      </c>
      <c r="R42" s="39">
        <v>34.200000000000003</v>
      </c>
      <c r="S42" s="39">
        <v>45</v>
      </c>
      <c r="T42" s="39">
        <v>1</v>
      </c>
      <c r="U42" s="39">
        <v>46</v>
      </c>
      <c r="V42" s="39">
        <f t="shared" si="0"/>
        <v>77.4405</v>
      </c>
      <c r="W42" s="41">
        <v>38</v>
      </c>
      <c r="X42" s="36">
        <f t="shared" si="1"/>
        <v>30</v>
      </c>
      <c r="Y42" s="42" t="s">
        <v>36</v>
      </c>
      <c r="Z42" s="36">
        <v>72</v>
      </c>
      <c r="AA42" s="37"/>
      <c r="AB42" s="37"/>
      <c r="AC42" s="37"/>
      <c r="AD42" s="43"/>
    </row>
    <row r="43" spans="1:261" s="35" customFormat="1" ht="15" customHeight="1" x14ac:dyDescent="0.25">
      <c r="A43" s="36" t="s">
        <v>34</v>
      </c>
      <c r="B43" s="36" t="s">
        <v>68</v>
      </c>
      <c r="C43" s="37">
        <v>2025</v>
      </c>
      <c r="D43" s="36" t="s">
        <v>482</v>
      </c>
      <c r="E43" s="38">
        <v>2508110204</v>
      </c>
      <c r="F43" s="38" t="s">
        <v>522</v>
      </c>
      <c r="G43" s="39">
        <v>83.5</v>
      </c>
      <c r="H43" s="39">
        <v>2</v>
      </c>
      <c r="I43" s="39">
        <v>85.5</v>
      </c>
      <c r="J43" s="39">
        <v>77.33</v>
      </c>
      <c r="K43" s="39">
        <v>1</v>
      </c>
      <c r="L43" s="39">
        <v>78.33</v>
      </c>
      <c r="M43" s="39">
        <v>75.400000000000006</v>
      </c>
      <c r="N43" s="39">
        <v>0</v>
      </c>
      <c r="O43" s="39">
        <v>75.400000000000006</v>
      </c>
      <c r="P43" s="39">
        <v>57.6</v>
      </c>
      <c r="Q43" s="39">
        <v>0</v>
      </c>
      <c r="R43" s="39">
        <v>57.6</v>
      </c>
      <c r="S43" s="39">
        <v>60</v>
      </c>
      <c r="T43" s="39">
        <v>1</v>
      </c>
      <c r="U43" s="39">
        <v>61</v>
      </c>
      <c r="V43" s="39">
        <f t="shared" si="0"/>
        <v>76.997500000000002</v>
      </c>
      <c r="W43" s="41">
        <v>39</v>
      </c>
      <c r="X43" s="36">
        <f t="shared" si="1"/>
        <v>46</v>
      </c>
      <c r="Y43" s="42" t="s">
        <v>57</v>
      </c>
      <c r="Z43" s="36">
        <v>72</v>
      </c>
      <c r="AA43" s="37" t="s">
        <v>52</v>
      </c>
      <c r="AB43" s="37"/>
      <c r="AC43" s="37"/>
      <c r="AD43" s="43"/>
    </row>
    <row r="44" spans="1:261" s="34" customFormat="1" ht="15" customHeight="1" x14ac:dyDescent="0.15">
      <c r="A44" s="36" t="s">
        <v>34</v>
      </c>
      <c r="B44" s="36" t="s">
        <v>68</v>
      </c>
      <c r="C44" s="37">
        <v>2025</v>
      </c>
      <c r="D44" s="36" t="s">
        <v>482</v>
      </c>
      <c r="E44" s="38">
        <v>2508110216</v>
      </c>
      <c r="F44" s="38" t="s">
        <v>66</v>
      </c>
      <c r="G44" s="38">
        <v>84.53</v>
      </c>
      <c r="H44" s="39">
        <v>2</v>
      </c>
      <c r="I44" s="39">
        <v>86.53</v>
      </c>
      <c r="J44" s="39">
        <v>81.44</v>
      </c>
      <c r="K44" s="39">
        <v>0</v>
      </c>
      <c r="L44" s="39">
        <v>81.44</v>
      </c>
      <c r="M44" s="39">
        <v>76.7</v>
      </c>
      <c r="N44" s="39">
        <v>0</v>
      </c>
      <c r="O44" s="39">
        <v>76.7</v>
      </c>
      <c r="P44" s="39">
        <v>22.8</v>
      </c>
      <c r="Q44" s="39">
        <v>0</v>
      </c>
      <c r="R44" s="39">
        <v>22.8</v>
      </c>
      <c r="S44" s="39">
        <v>45</v>
      </c>
      <c r="T44" s="39">
        <v>0</v>
      </c>
      <c r="U44" s="39">
        <v>45</v>
      </c>
      <c r="V44" s="39">
        <f t="shared" si="0"/>
        <v>76.957999999999998</v>
      </c>
      <c r="W44" s="41">
        <v>40</v>
      </c>
      <c r="X44" s="36">
        <f t="shared" si="1"/>
        <v>28</v>
      </c>
      <c r="Y44" s="42" t="s">
        <v>36</v>
      </c>
      <c r="Z44" s="36">
        <v>72</v>
      </c>
      <c r="AA44" s="37"/>
      <c r="AB44" s="37"/>
      <c r="AC44" s="37"/>
      <c r="AD44" s="43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</row>
    <row r="45" spans="1:261" s="34" customFormat="1" ht="15" customHeight="1" x14ac:dyDescent="0.15">
      <c r="A45" s="36" t="s">
        <v>34</v>
      </c>
      <c r="B45" s="36" t="s">
        <v>68</v>
      </c>
      <c r="C45" s="37">
        <v>2025</v>
      </c>
      <c r="D45" s="36" t="s">
        <v>482</v>
      </c>
      <c r="E45" s="38">
        <v>2508110200</v>
      </c>
      <c r="F45" s="38" t="s">
        <v>523</v>
      </c>
      <c r="G45" s="39">
        <v>83.7</v>
      </c>
      <c r="H45" s="39">
        <v>1.5</v>
      </c>
      <c r="I45" s="39">
        <v>85.2</v>
      </c>
      <c r="J45" s="39">
        <v>78.91</v>
      </c>
      <c r="K45" s="39">
        <v>0</v>
      </c>
      <c r="L45" s="39">
        <v>78.91</v>
      </c>
      <c r="M45" s="39">
        <v>65.5</v>
      </c>
      <c r="N45" s="39">
        <v>0</v>
      </c>
      <c r="O45" s="39">
        <v>65.5</v>
      </c>
      <c r="P45" s="39">
        <v>57</v>
      </c>
      <c r="Q45" s="39">
        <v>0</v>
      </c>
      <c r="R45" s="39">
        <v>57</v>
      </c>
      <c r="S45" s="39">
        <v>60</v>
      </c>
      <c r="T45" s="39">
        <v>1.5</v>
      </c>
      <c r="U45" s="39">
        <v>61.5</v>
      </c>
      <c r="V45" s="39">
        <f t="shared" si="0"/>
        <v>76.902500000000003</v>
      </c>
      <c r="W45" s="41">
        <v>41</v>
      </c>
      <c r="X45" s="36">
        <f t="shared" si="1"/>
        <v>38</v>
      </c>
      <c r="Y45" s="42" t="s">
        <v>57</v>
      </c>
      <c r="Z45" s="36">
        <v>72</v>
      </c>
      <c r="AA45" s="37" t="s">
        <v>52</v>
      </c>
      <c r="AB45" s="37"/>
      <c r="AC45" s="37"/>
      <c r="AD45" s="43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</row>
    <row r="46" spans="1:261" s="34" customFormat="1" ht="15" customHeight="1" x14ac:dyDescent="0.15">
      <c r="A46" s="36" t="s">
        <v>34</v>
      </c>
      <c r="B46" s="36" t="s">
        <v>68</v>
      </c>
      <c r="C46" s="37">
        <v>2025</v>
      </c>
      <c r="D46" s="36" t="s">
        <v>484</v>
      </c>
      <c r="E46" s="36">
        <v>2508110172</v>
      </c>
      <c r="F46" s="36" t="s">
        <v>524</v>
      </c>
      <c r="G46" s="44">
        <v>83.718000000000004</v>
      </c>
      <c r="H46" s="46">
        <v>4.25</v>
      </c>
      <c r="I46" s="44">
        <v>87.97</v>
      </c>
      <c r="J46" s="44">
        <v>77</v>
      </c>
      <c r="K46" s="46">
        <v>0</v>
      </c>
      <c r="L46" s="46">
        <v>77</v>
      </c>
      <c r="M46" s="44">
        <v>73.75</v>
      </c>
      <c r="N46" s="46">
        <v>0</v>
      </c>
      <c r="O46" s="44">
        <v>73.75</v>
      </c>
      <c r="P46" s="44">
        <v>57</v>
      </c>
      <c r="Q46" s="44">
        <v>0</v>
      </c>
      <c r="R46" s="44">
        <v>57</v>
      </c>
      <c r="S46" s="44">
        <v>68.5</v>
      </c>
      <c r="T46" s="46">
        <v>0</v>
      </c>
      <c r="U46" s="44">
        <v>68.5</v>
      </c>
      <c r="V46" s="39">
        <f t="shared" si="0"/>
        <v>76.509500000000003</v>
      </c>
      <c r="W46" s="41">
        <v>42</v>
      </c>
      <c r="X46" s="36">
        <f t="shared" si="1"/>
        <v>47</v>
      </c>
      <c r="Y46" s="42" t="s">
        <v>36</v>
      </c>
      <c r="Z46" s="36">
        <v>72</v>
      </c>
      <c r="AA46" s="37"/>
      <c r="AB46" s="37"/>
      <c r="AC46" s="37"/>
      <c r="AD46" s="43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</row>
    <row r="47" spans="1:261" s="34" customFormat="1" ht="15" customHeight="1" x14ac:dyDescent="0.15">
      <c r="A47" s="36" t="s">
        <v>34</v>
      </c>
      <c r="B47" s="36" t="s">
        <v>68</v>
      </c>
      <c r="C47" s="37">
        <v>2025</v>
      </c>
      <c r="D47" s="36" t="s">
        <v>484</v>
      </c>
      <c r="E47" s="36">
        <v>2508110173</v>
      </c>
      <c r="F47" s="36" t="s">
        <v>525</v>
      </c>
      <c r="G47" s="44">
        <v>84.4</v>
      </c>
      <c r="H47" s="46">
        <v>2.75</v>
      </c>
      <c r="I47" s="44">
        <v>87.15</v>
      </c>
      <c r="J47" s="44">
        <v>78.319999999999993</v>
      </c>
      <c r="K47" s="46">
        <v>1</v>
      </c>
      <c r="L47" s="46">
        <v>79.319999999999993</v>
      </c>
      <c r="M47" s="44">
        <v>68.650000000000006</v>
      </c>
      <c r="N47" s="46">
        <v>0</v>
      </c>
      <c r="O47" s="44">
        <v>68.650000000000006</v>
      </c>
      <c r="P47" s="44">
        <v>45.6</v>
      </c>
      <c r="Q47" s="44">
        <v>0</v>
      </c>
      <c r="R47" s="44">
        <v>45.6</v>
      </c>
      <c r="S47" s="44">
        <v>45</v>
      </c>
      <c r="T47" s="46">
        <v>0</v>
      </c>
      <c r="U47" s="44">
        <v>45</v>
      </c>
      <c r="V47" s="39">
        <f t="shared" si="0"/>
        <v>76.167500000000004</v>
      </c>
      <c r="W47" s="41">
        <v>43</v>
      </c>
      <c r="X47" s="36">
        <f t="shared" si="1"/>
        <v>41</v>
      </c>
      <c r="Y47" s="42" t="s">
        <v>36</v>
      </c>
      <c r="Z47" s="36">
        <v>72</v>
      </c>
      <c r="AA47" s="37"/>
      <c r="AB47" s="37"/>
      <c r="AC47" s="37"/>
      <c r="AD47" s="43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</row>
    <row r="48" spans="1:261" s="34" customFormat="1" ht="15" customHeight="1" x14ac:dyDescent="0.15">
      <c r="A48" s="36" t="s">
        <v>34</v>
      </c>
      <c r="B48" s="36" t="s">
        <v>68</v>
      </c>
      <c r="C48" s="37">
        <v>2025</v>
      </c>
      <c r="D48" s="36" t="s">
        <v>484</v>
      </c>
      <c r="E48" s="36">
        <v>2409110080</v>
      </c>
      <c r="F48" s="36" t="s">
        <v>526</v>
      </c>
      <c r="G48" s="44">
        <v>86.18</v>
      </c>
      <c r="H48" s="46">
        <v>2</v>
      </c>
      <c r="I48" s="44">
        <v>88.18</v>
      </c>
      <c r="J48" s="44">
        <v>78.040000000000006</v>
      </c>
      <c r="K48" s="46">
        <v>0</v>
      </c>
      <c r="L48" s="46">
        <v>78.040000000000006</v>
      </c>
      <c r="M48" s="44">
        <v>60.3</v>
      </c>
      <c r="N48" s="46">
        <v>0</v>
      </c>
      <c r="O48" s="44">
        <v>60.3</v>
      </c>
      <c r="P48" s="44">
        <v>58.4</v>
      </c>
      <c r="Q48" s="44">
        <v>0</v>
      </c>
      <c r="R48" s="44">
        <v>58.4</v>
      </c>
      <c r="S48" s="44">
        <v>45</v>
      </c>
      <c r="T48" s="46">
        <v>0</v>
      </c>
      <c r="U48" s="44">
        <v>45</v>
      </c>
      <c r="V48" s="39">
        <f t="shared" si="0"/>
        <v>75.533000000000001</v>
      </c>
      <c r="W48" s="41">
        <v>44</v>
      </c>
      <c r="X48" s="36">
        <f t="shared" si="1"/>
        <v>43</v>
      </c>
      <c r="Y48" s="42" t="s">
        <v>36</v>
      </c>
      <c r="Z48" s="36">
        <v>72</v>
      </c>
      <c r="AA48" s="37"/>
      <c r="AB48" s="37"/>
      <c r="AC48" s="37"/>
      <c r="AD48" s="43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</row>
    <row r="49" spans="1:255" s="34" customFormat="1" ht="15" customHeight="1" x14ac:dyDescent="0.15">
      <c r="A49" s="36" t="s">
        <v>34</v>
      </c>
      <c r="B49" s="36" t="s">
        <v>68</v>
      </c>
      <c r="C49" s="37">
        <v>2025</v>
      </c>
      <c r="D49" s="36" t="s">
        <v>484</v>
      </c>
      <c r="E49" s="36">
        <v>2508110166</v>
      </c>
      <c r="F49" s="36" t="s">
        <v>527</v>
      </c>
      <c r="G49" s="44">
        <v>85.12</v>
      </c>
      <c r="H49" s="46">
        <v>2.75</v>
      </c>
      <c r="I49" s="44">
        <v>87.87</v>
      </c>
      <c r="J49" s="44">
        <v>76.8</v>
      </c>
      <c r="K49" s="46">
        <v>0</v>
      </c>
      <c r="L49" s="46">
        <v>76.8</v>
      </c>
      <c r="M49" s="44">
        <v>70.099999999999994</v>
      </c>
      <c r="N49" s="46">
        <v>0</v>
      </c>
      <c r="O49" s="44">
        <v>70.099999999999994</v>
      </c>
      <c r="P49" s="44">
        <v>45.6</v>
      </c>
      <c r="Q49" s="44">
        <v>0</v>
      </c>
      <c r="R49" s="44">
        <v>45.6</v>
      </c>
      <c r="S49" s="44">
        <v>60</v>
      </c>
      <c r="T49" s="46">
        <v>6.5</v>
      </c>
      <c r="U49" s="44">
        <v>66.5</v>
      </c>
      <c r="V49" s="39">
        <f t="shared" si="0"/>
        <v>75.497</v>
      </c>
      <c r="W49" s="41">
        <v>45</v>
      </c>
      <c r="X49" s="36">
        <f t="shared" si="1"/>
        <v>48</v>
      </c>
      <c r="Y49" s="51" t="s">
        <v>57</v>
      </c>
      <c r="Z49" s="36">
        <v>72</v>
      </c>
      <c r="AA49" s="37" t="s">
        <v>52</v>
      </c>
      <c r="AB49" s="37"/>
      <c r="AC49" s="37"/>
      <c r="AD49" s="43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</row>
    <row r="50" spans="1:255" s="34" customFormat="1" ht="15" customHeight="1" x14ac:dyDescent="0.15">
      <c r="A50" s="36" t="s">
        <v>34</v>
      </c>
      <c r="B50" s="36" t="s">
        <v>68</v>
      </c>
      <c r="C50" s="37">
        <v>2025</v>
      </c>
      <c r="D50" s="36" t="s">
        <v>484</v>
      </c>
      <c r="E50" s="36">
        <v>2508110180</v>
      </c>
      <c r="F50" s="36" t="s">
        <v>528</v>
      </c>
      <c r="G50" s="44">
        <v>85.64</v>
      </c>
      <c r="H50" s="46">
        <v>4</v>
      </c>
      <c r="I50" s="44">
        <v>89.64</v>
      </c>
      <c r="J50" s="44">
        <v>75.64</v>
      </c>
      <c r="K50" s="46">
        <v>0</v>
      </c>
      <c r="L50" s="46">
        <v>75.64</v>
      </c>
      <c r="M50" s="44">
        <v>63.85</v>
      </c>
      <c r="N50" s="46">
        <v>4.5</v>
      </c>
      <c r="O50" s="44">
        <v>68.349999999999994</v>
      </c>
      <c r="P50" s="44">
        <v>57.8</v>
      </c>
      <c r="Q50" s="44">
        <v>0</v>
      </c>
      <c r="R50" s="44">
        <v>57.8</v>
      </c>
      <c r="S50" s="44">
        <v>60</v>
      </c>
      <c r="T50" s="46">
        <v>5.17</v>
      </c>
      <c r="U50" s="44">
        <v>65.17</v>
      </c>
      <c r="V50" s="39">
        <f t="shared" si="0"/>
        <v>75.260000000000005</v>
      </c>
      <c r="W50" s="41">
        <v>46</v>
      </c>
      <c r="X50" s="36">
        <f t="shared" si="1"/>
        <v>56</v>
      </c>
      <c r="Y50" s="42" t="s">
        <v>57</v>
      </c>
      <c r="Z50" s="36">
        <v>72</v>
      </c>
      <c r="AA50" s="37" t="s">
        <v>52</v>
      </c>
      <c r="AB50" s="37"/>
      <c r="AC50" s="37"/>
      <c r="AD50" s="43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</row>
    <row r="51" spans="1:255" s="34" customFormat="1" ht="15" customHeight="1" x14ac:dyDescent="0.15">
      <c r="A51" s="36" t="s">
        <v>34</v>
      </c>
      <c r="B51" s="36" t="s">
        <v>68</v>
      </c>
      <c r="C51" s="37">
        <v>2025</v>
      </c>
      <c r="D51" s="36" t="s">
        <v>484</v>
      </c>
      <c r="E51" s="36">
        <v>2508110152</v>
      </c>
      <c r="F51" s="36" t="s">
        <v>529</v>
      </c>
      <c r="G51" s="44">
        <v>83.51</v>
      </c>
      <c r="H51" s="46">
        <v>3</v>
      </c>
      <c r="I51" s="44">
        <v>86.51</v>
      </c>
      <c r="J51" s="44">
        <v>75.31</v>
      </c>
      <c r="K51" s="46">
        <v>0</v>
      </c>
      <c r="L51" s="46">
        <v>75.31</v>
      </c>
      <c r="M51" s="44">
        <v>76.8</v>
      </c>
      <c r="N51" s="46">
        <v>0</v>
      </c>
      <c r="O51" s="44">
        <v>76.8</v>
      </c>
      <c r="P51" s="44">
        <v>57</v>
      </c>
      <c r="Q51" s="44">
        <v>0</v>
      </c>
      <c r="R51" s="44">
        <v>57</v>
      </c>
      <c r="S51" s="44">
        <v>60</v>
      </c>
      <c r="T51" s="46">
        <v>6.05</v>
      </c>
      <c r="U51" s="44">
        <v>66.05</v>
      </c>
      <c r="V51" s="39">
        <f t="shared" si="0"/>
        <v>75.126000000000005</v>
      </c>
      <c r="W51" s="41">
        <v>47</v>
      </c>
      <c r="X51" s="36">
        <f t="shared" si="1"/>
        <v>57</v>
      </c>
      <c r="Y51" s="42" t="s">
        <v>57</v>
      </c>
      <c r="Z51" s="36">
        <v>72</v>
      </c>
      <c r="AA51" s="37" t="s">
        <v>52</v>
      </c>
      <c r="AB51" s="37"/>
      <c r="AC51" s="37"/>
      <c r="AD51" s="43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</row>
    <row r="52" spans="1:255" s="34" customFormat="1" ht="15" customHeight="1" x14ac:dyDescent="0.15">
      <c r="A52" s="36" t="s">
        <v>34</v>
      </c>
      <c r="B52" s="36" t="s">
        <v>68</v>
      </c>
      <c r="C52" s="37">
        <v>2025</v>
      </c>
      <c r="D52" s="36" t="s">
        <v>484</v>
      </c>
      <c r="E52" s="36">
        <v>2508110150</v>
      </c>
      <c r="F52" s="36" t="s">
        <v>530</v>
      </c>
      <c r="G52" s="44">
        <v>86.25</v>
      </c>
      <c r="H52" s="46">
        <v>4.2</v>
      </c>
      <c r="I52" s="44">
        <v>90.45</v>
      </c>
      <c r="J52" s="44">
        <v>72.63</v>
      </c>
      <c r="K52" s="46">
        <v>1</v>
      </c>
      <c r="L52" s="46">
        <v>73.63</v>
      </c>
      <c r="M52" s="44">
        <v>80</v>
      </c>
      <c r="N52" s="46">
        <v>0</v>
      </c>
      <c r="O52" s="44">
        <v>80</v>
      </c>
      <c r="P52" s="44">
        <v>59</v>
      </c>
      <c r="Q52" s="44">
        <v>0</v>
      </c>
      <c r="R52" s="44">
        <v>59</v>
      </c>
      <c r="S52" s="44">
        <v>60</v>
      </c>
      <c r="T52" s="46">
        <v>10</v>
      </c>
      <c r="U52" s="44">
        <v>70</v>
      </c>
      <c r="V52" s="39">
        <f t="shared" si="0"/>
        <v>74.717500000000001</v>
      </c>
      <c r="W52" s="41">
        <v>48</v>
      </c>
      <c r="X52" s="36">
        <f t="shared" si="1"/>
        <v>64</v>
      </c>
      <c r="Y52" s="51" t="s">
        <v>57</v>
      </c>
      <c r="Z52" s="36">
        <v>72</v>
      </c>
      <c r="AA52" s="37" t="s">
        <v>52</v>
      </c>
      <c r="AB52" s="37"/>
      <c r="AC52" s="37"/>
      <c r="AD52" s="67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</row>
    <row r="53" spans="1:255" s="34" customFormat="1" ht="15" customHeight="1" x14ac:dyDescent="0.15">
      <c r="A53" s="36" t="s">
        <v>34</v>
      </c>
      <c r="B53" s="36" t="s">
        <v>68</v>
      </c>
      <c r="C53" s="37">
        <v>2025</v>
      </c>
      <c r="D53" s="36" t="s">
        <v>482</v>
      </c>
      <c r="E53" s="38">
        <v>2508110205</v>
      </c>
      <c r="F53" s="38" t="s">
        <v>531</v>
      </c>
      <c r="G53" s="38">
        <v>85.13</v>
      </c>
      <c r="H53" s="39">
        <v>2</v>
      </c>
      <c r="I53" s="39">
        <v>87.13</v>
      </c>
      <c r="J53" s="39">
        <v>76.599999999999994</v>
      </c>
      <c r="K53" s="39">
        <v>1</v>
      </c>
      <c r="L53" s="39">
        <v>77.599999999999994</v>
      </c>
      <c r="M53" s="39">
        <v>72.650000000000006</v>
      </c>
      <c r="N53" s="39">
        <v>0</v>
      </c>
      <c r="O53" s="39">
        <v>72.650000000000006</v>
      </c>
      <c r="P53" s="39">
        <v>22.8</v>
      </c>
      <c r="Q53" s="39">
        <v>0</v>
      </c>
      <c r="R53" s="39">
        <v>22.8</v>
      </c>
      <c r="S53" s="39">
        <v>60</v>
      </c>
      <c r="T53" s="39">
        <v>0.65</v>
      </c>
      <c r="U53" s="39">
        <v>60.65</v>
      </c>
      <c r="V53" s="39">
        <f t="shared" si="0"/>
        <v>74.718000000000004</v>
      </c>
      <c r="W53" s="41">
        <v>49</v>
      </c>
      <c r="X53" s="36">
        <f t="shared" si="1"/>
        <v>51</v>
      </c>
      <c r="Y53" s="42" t="s">
        <v>57</v>
      </c>
      <c r="Z53" s="36">
        <v>72</v>
      </c>
      <c r="AA53" s="37" t="s">
        <v>52</v>
      </c>
      <c r="AB53" s="37"/>
      <c r="AC53" s="37"/>
      <c r="AD53" s="43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</row>
    <row r="54" spans="1:255" s="34" customFormat="1" ht="15" customHeight="1" x14ac:dyDescent="0.15">
      <c r="A54" s="57" t="s">
        <v>34</v>
      </c>
      <c r="B54" s="57" t="s">
        <v>68</v>
      </c>
      <c r="C54" s="58">
        <v>2025</v>
      </c>
      <c r="D54" s="57" t="s">
        <v>482</v>
      </c>
      <c r="E54" s="65">
        <v>2508110191</v>
      </c>
      <c r="F54" s="65" t="s">
        <v>532</v>
      </c>
      <c r="G54" s="66">
        <v>84.1</v>
      </c>
      <c r="H54" s="66">
        <v>3.5</v>
      </c>
      <c r="I54" s="66">
        <v>86.1</v>
      </c>
      <c r="J54" s="66">
        <v>76.78</v>
      </c>
      <c r="K54" s="66">
        <v>0</v>
      </c>
      <c r="L54" s="66">
        <v>76.78</v>
      </c>
      <c r="M54" s="66">
        <v>77.5</v>
      </c>
      <c r="N54" s="66">
        <v>0</v>
      </c>
      <c r="O54" s="66">
        <v>77.5</v>
      </c>
      <c r="P54" s="66">
        <v>45.6</v>
      </c>
      <c r="Q54" s="66">
        <v>0</v>
      </c>
      <c r="R54" s="66">
        <v>45.6</v>
      </c>
      <c r="S54" s="66">
        <v>45</v>
      </c>
      <c r="T54" s="66">
        <v>1</v>
      </c>
      <c r="U54" s="66">
        <v>46.5</v>
      </c>
      <c r="V54" s="39">
        <f t="shared" si="0"/>
        <v>74.674999999999997</v>
      </c>
      <c r="W54" s="41">
        <v>50</v>
      </c>
      <c r="X54" s="36">
        <f t="shared" si="1"/>
        <v>49</v>
      </c>
      <c r="Y54" s="42" t="s">
        <v>57</v>
      </c>
      <c r="Z54" s="36">
        <v>72</v>
      </c>
      <c r="AA54" s="37" t="s">
        <v>52</v>
      </c>
      <c r="AB54" s="37"/>
      <c r="AC54" s="37"/>
      <c r="AD54" s="43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</row>
    <row r="55" spans="1:255" s="34" customFormat="1" ht="15" customHeight="1" x14ac:dyDescent="0.15">
      <c r="A55" s="36" t="s">
        <v>34</v>
      </c>
      <c r="B55" s="36" t="s">
        <v>68</v>
      </c>
      <c r="C55" s="37">
        <v>2025</v>
      </c>
      <c r="D55" s="36" t="s">
        <v>484</v>
      </c>
      <c r="E55" s="36">
        <v>2509110186</v>
      </c>
      <c r="F55" s="36" t="s">
        <v>533</v>
      </c>
      <c r="G55" s="44">
        <v>85.8</v>
      </c>
      <c r="H55" s="46">
        <v>2</v>
      </c>
      <c r="I55" s="44">
        <v>87.8</v>
      </c>
      <c r="J55" s="44">
        <v>76</v>
      </c>
      <c r="K55" s="46">
        <v>0</v>
      </c>
      <c r="L55" s="46">
        <v>76</v>
      </c>
      <c r="M55" s="44">
        <v>74.45</v>
      </c>
      <c r="N55" s="46">
        <v>0</v>
      </c>
      <c r="O55" s="44">
        <v>74.45</v>
      </c>
      <c r="P55" s="44">
        <v>57.6</v>
      </c>
      <c r="Q55" s="44">
        <v>0</v>
      </c>
      <c r="R55" s="44">
        <v>57.6</v>
      </c>
      <c r="S55" s="44">
        <v>45</v>
      </c>
      <c r="T55" s="46">
        <v>0</v>
      </c>
      <c r="U55" s="44">
        <v>45</v>
      </c>
      <c r="V55" s="39">
        <f t="shared" si="0"/>
        <v>74.632499999999993</v>
      </c>
      <c r="W55" s="41">
        <v>51</v>
      </c>
      <c r="X55" s="36">
        <f t="shared" si="1"/>
        <v>53</v>
      </c>
      <c r="Y55" s="42" t="s">
        <v>36</v>
      </c>
      <c r="Z55" s="36">
        <v>72</v>
      </c>
      <c r="AA55" s="37"/>
      <c r="AB55" s="37"/>
      <c r="AC55" s="37"/>
      <c r="AD55" s="43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</row>
    <row r="56" spans="1:255" s="34" customFormat="1" ht="15" customHeight="1" x14ac:dyDescent="0.15">
      <c r="A56" s="36" t="s">
        <v>34</v>
      </c>
      <c r="B56" s="36" t="s">
        <v>68</v>
      </c>
      <c r="C56" s="37">
        <v>2025</v>
      </c>
      <c r="D56" s="36" t="s">
        <v>484</v>
      </c>
      <c r="E56" s="36">
        <v>2508110165</v>
      </c>
      <c r="F56" s="36" t="s">
        <v>534</v>
      </c>
      <c r="G56" s="44">
        <v>84.32</v>
      </c>
      <c r="H56" s="46">
        <v>2.75</v>
      </c>
      <c r="I56" s="44">
        <v>87.07</v>
      </c>
      <c r="J56" s="44">
        <v>79.150000000000006</v>
      </c>
      <c r="K56" s="46">
        <v>1</v>
      </c>
      <c r="L56" s="46">
        <v>80.150000000000006</v>
      </c>
      <c r="M56" s="44">
        <v>67</v>
      </c>
      <c r="N56" s="46">
        <v>0</v>
      </c>
      <c r="O56" s="44">
        <v>67</v>
      </c>
      <c r="P56" s="44">
        <v>0</v>
      </c>
      <c r="Q56" s="44">
        <v>0</v>
      </c>
      <c r="R56" s="44">
        <v>0</v>
      </c>
      <c r="S56" s="44">
        <v>45</v>
      </c>
      <c r="T56" s="46">
        <v>0</v>
      </c>
      <c r="U56" s="44">
        <v>45</v>
      </c>
      <c r="V56" s="39">
        <f t="shared" si="0"/>
        <v>74.419499999999999</v>
      </c>
      <c r="W56" s="41">
        <v>52</v>
      </c>
      <c r="X56" s="36">
        <f t="shared" si="1"/>
        <v>36</v>
      </c>
      <c r="Y56" s="42" t="s">
        <v>57</v>
      </c>
      <c r="Z56" s="36">
        <v>72</v>
      </c>
      <c r="AA56" s="37" t="s">
        <v>52</v>
      </c>
      <c r="AB56" s="37"/>
      <c r="AC56" s="37"/>
      <c r="AD56" s="43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</row>
    <row r="57" spans="1:255" s="34" customFormat="1" ht="15" customHeight="1" x14ac:dyDescent="0.15">
      <c r="A57" s="57" t="s">
        <v>34</v>
      </c>
      <c r="B57" s="57" t="s">
        <v>68</v>
      </c>
      <c r="C57" s="58">
        <v>2025</v>
      </c>
      <c r="D57" s="36" t="s">
        <v>482</v>
      </c>
      <c r="E57" s="38">
        <v>2508110220</v>
      </c>
      <c r="F57" s="38" t="s">
        <v>535</v>
      </c>
      <c r="G57" s="38">
        <v>85.74</v>
      </c>
      <c r="H57" s="39">
        <v>2</v>
      </c>
      <c r="I57" s="39">
        <v>87.74</v>
      </c>
      <c r="J57" s="39">
        <v>76.760000000000005</v>
      </c>
      <c r="K57" s="39">
        <v>0</v>
      </c>
      <c r="L57" s="39">
        <v>76.760000000000005</v>
      </c>
      <c r="M57" s="39">
        <v>58.2</v>
      </c>
      <c r="N57" s="39">
        <v>0</v>
      </c>
      <c r="O57" s="39">
        <v>58.2</v>
      </c>
      <c r="P57" s="39">
        <v>57</v>
      </c>
      <c r="Q57" s="39">
        <v>0</v>
      </c>
      <c r="R57" s="39">
        <v>57</v>
      </c>
      <c r="S57" s="39">
        <v>45</v>
      </c>
      <c r="T57" s="39">
        <v>0</v>
      </c>
      <c r="U57" s="39">
        <v>45</v>
      </c>
      <c r="V57" s="39">
        <f t="shared" si="0"/>
        <v>74.353999999999999</v>
      </c>
      <c r="W57" s="41">
        <v>53</v>
      </c>
      <c r="X57" s="36">
        <f t="shared" si="1"/>
        <v>50</v>
      </c>
      <c r="Y57" s="42" t="s">
        <v>57</v>
      </c>
      <c r="Z57" s="36">
        <v>72</v>
      </c>
      <c r="AA57" s="37" t="s">
        <v>58</v>
      </c>
      <c r="AB57" s="37"/>
      <c r="AC57" s="37"/>
      <c r="AD57" s="43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</row>
    <row r="58" spans="1:255" s="34" customFormat="1" ht="15" customHeight="1" x14ac:dyDescent="0.15">
      <c r="A58" s="36" t="s">
        <v>34</v>
      </c>
      <c r="B58" s="36" t="s">
        <v>68</v>
      </c>
      <c r="C58" s="37">
        <v>2025</v>
      </c>
      <c r="D58" s="36" t="s">
        <v>482</v>
      </c>
      <c r="E58" s="38">
        <v>2521110171</v>
      </c>
      <c r="F58" s="38" t="s">
        <v>536</v>
      </c>
      <c r="G58" s="38">
        <v>86.08</v>
      </c>
      <c r="H58" s="39">
        <v>1.5</v>
      </c>
      <c r="I58" s="39">
        <v>87.58</v>
      </c>
      <c r="J58" s="39">
        <v>75.73</v>
      </c>
      <c r="K58" s="39">
        <v>0</v>
      </c>
      <c r="L58" s="39">
        <v>75.73</v>
      </c>
      <c r="M58" s="39">
        <v>66.25</v>
      </c>
      <c r="N58" s="39">
        <v>0</v>
      </c>
      <c r="O58" s="39">
        <v>66.25</v>
      </c>
      <c r="P58" s="39">
        <v>57</v>
      </c>
      <c r="Q58" s="39">
        <v>0</v>
      </c>
      <c r="R58" s="39">
        <v>57</v>
      </c>
      <c r="S58" s="39">
        <v>45</v>
      </c>
      <c r="T58" s="39">
        <v>0</v>
      </c>
      <c r="U58" s="39">
        <v>45</v>
      </c>
      <c r="V58" s="39">
        <f t="shared" si="0"/>
        <v>73.968000000000004</v>
      </c>
      <c r="W58" s="41">
        <v>54</v>
      </c>
      <c r="X58" s="36">
        <f t="shared" si="1"/>
        <v>55</v>
      </c>
      <c r="Y58" s="42" t="s">
        <v>57</v>
      </c>
      <c r="Z58" s="36">
        <v>72</v>
      </c>
      <c r="AA58" s="37" t="s">
        <v>52</v>
      </c>
      <c r="AB58" s="37"/>
      <c r="AC58" s="37"/>
      <c r="AD58" s="43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</row>
    <row r="59" spans="1:255" s="34" customFormat="1" ht="15" customHeight="1" x14ac:dyDescent="0.15">
      <c r="A59" s="36" t="s">
        <v>34</v>
      </c>
      <c r="B59" s="36" t="s">
        <v>68</v>
      </c>
      <c r="C59" s="37">
        <v>2025</v>
      </c>
      <c r="D59" s="36" t="s">
        <v>482</v>
      </c>
      <c r="E59" s="38">
        <v>2508110197</v>
      </c>
      <c r="F59" s="38" t="s">
        <v>537</v>
      </c>
      <c r="G59" s="38">
        <v>84.04</v>
      </c>
      <c r="H59" s="39">
        <v>2</v>
      </c>
      <c r="I59" s="39">
        <v>86.04</v>
      </c>
      <c r="J59" s="39">
        <v>78.27</v>
      </c>
      <c r="K59" s="39">
        <v>0</v>
      </c>
      <c r="L59" s="39">
        <v>78.27</v>
      </c>
      <c r="M59" s="39">
        <v>64.05</v>
      </c>
      <c r="N59" s="39">
        <v>0</v>
      </c>
      <c r="O59" s="39">
        <v>64.05</v>
      </c>
      <c r="P59" s="39">
        <v>22.8</v>
      </c>
      <c r="Q59" s="39">
        <v>0</v>
      </c>
      <c r="R59" s="39">
        <v>22.8</v>
      </c>
      <c r="S59" s="39">
        <v>45</v>
      </c>
      <c r="T59" s="39">
        <v>0</v>
      </c>
      <c r="U59" s="39">
        <v>45</v>
      </c>
      <c r="V59" s="39">
        <f t="shared" si="0"/>
        <v>73.899000000000001</v>
      </c>
      <c r="W59" s="41">
        <v>55</v>
      </c>
      <c r="X59" s="36">
        <f t="shared" si="1"/>
        <v>42</v>
      </c>
      <c r="Y59" s="42" t="s">
        <v>57</v>
      </c>
      <c r="Z59" s="36">
        <v>72</v>
      </c>
      <c r="AA59" s="37" t="s">
        <v>52</v>
      </c>
      <c r="AB59" s="37"/>
      <c r="AC59" s="37"/>
      <c r="AD59" s="43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</row>
    <row r="60" spans="1:255" s="34" customFormat="1" ht="15" customHeight="1" x14ac:dyDescent="0.15">
      <c r="A60" s="36" t="s">
        <v>34</v>
      </c>
      <c r="B60" s="36" t="s">
        <v>68</v>
      </c>
      <c r="C60" s="37">
        <v>2025</v>
      </c>
      <c r="D60" s="36" t="s">
        <v>484</v>
      </c>
      <c r="E60" s="36">
        <v>2508110151</v>
      </c>
      <c r="F60" s="36" t="s">
        <v>538</v>
      </c>
      <c r="G60" s="44">
        <v>84.35</v>
      </c>
      <c r="H60" s="46">
        <v>1</v>
      </c>
      <c r="I60" s="44">
        <v>85.35</v>
      </c>
      <c r="J60" s="44">
        <v>78.03</v>
      </c>
      <c r="K60" s="46">
        <v>0</v>
      </c>
      <c r="L60" s="46">
        <v>78.03</v>
      </c>
      <c r="M60" s="44">
        <v>72.75</v>
      </c>
      <c r="N60" s="46">
        <v>0</v>
      </c>
      <c r="O60" s="44">
        <v>72.75</v>
      </c>
      <c r="P60" s="44">
        <v>11.4</v>
      </c>
      <c r="Q60" s="44">
        <v>0</v>
      </c>
      <c r="R60" s="44">
        <v>11.4</v>
      </c>
      <c r="S60" s="44">
        <v>45</v>
      </c>
      <c r="T60" s="46">
        <v>0</v>
      </c>
      <c r="U60" s="44">
        <v>45</v>
      </c>
      <c r="V60" s="39">
        <f t="shared" si="0"/>
        <v>73.515000000000001</v>
      </c>
      <c r="W60" s="41">
        <v>56</v>
      </c>
      <c r="X60" s="36">
        <f t="shared" si="1"/>
        <v>44</v>
      </c>
      <c r="Y60" s="42" t="s">
        <v>36</v>
      </c>
      <c r="Z60" s="36">
        <v>72</v>
      </c>
      <c r="AA60" s="37"/>
      <c r="AB60" s="37"/>
      <c r="AC60" s="37"/>
      <c r="AD60" s="43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</row>
    <row r="61" spans="1:255" s="34" customFormat="1" ht="15" customHeight="1" x14ac:dyDescent="0.15">
      <c r="A61" s="36" t="s">
        <v>34</v>
      </c>
      <c r="B61" s="36" t="s">
        <v>68</v>
      </c>
      <c r="C61" s="37">
        <v>2025</v>
      </c>
      <c r="D61" s="36" t="s">
        <v>484</v>
      </c>
      <c r="E61" s="36">
        <v>2508110160</v>
      </c>
      <c r="F61" s="36" t="s">
        <v>539</v>
      </c>
      <c r="G61" s="44">
        <v>83.4</v>
      </c>
      <c r="H61" s="46">
        <v>3</v>
      </c>
      <c r="I61" s="44">
        <v>86.4</v>
      </c>
      <c r="J61" s="44">
        <v>73.400000000000006</v>
      </c>
      <c r="K61" s="46">
        <v>0</v>
      </c>
      <c r="L61" s="46">
        <v>73.400000000000006</v>
      </c>
      <c r="M61" s="44">
        <v>73.5</v>
      </c>
      <c r="N61" s="46">
        <v>0</v>
      </c>
      <c r="O61" s="44">
        <v>73.5</v>
      </c>
      <c r="P61" s="44">
        <v>57.8</v>
      </c>
      <c r="Q61" s="44">
        <v>0.5</v>
      </c>
      <c r="R61" s="44">
        <v>58.3</v>
      </c>
      <c r="S61" s="44">
        <v>60</v>
      </c>
      <c r="T61" s="46">
        <v>4</v>
      </c>
      <c r="U61" s="44">
        <v>64</v>
      </c>
      <c r="V61" s="39">
        <f t="shared" si="0"/>
        <v>73.48</v>
      </c>
      <c r="W61" s="41">
        <v>57</v>
      </c>
      <c r="X61" s="36">
        <f t="shared" si="1"/>
        <v>61</v>
      </c>
      <c r="Y61" s="51" t="s">
        <v>57</v>
      </c>
      <c r="Z61" s="36">
        <v>72</v>
      </c>
      <c r="AA61" s="37" t="s">
        <v>52</v>
      </c>
      <c r="AB61" s="37"/>
      <c r="AC61" s="37"/>
      <c r="AD61" s="43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</row>
    <row r="62" spans="1:255" s="34" customFormat="1" ht="15" customHeight="1" x14ac:dyDescent="0.15">
      <c r="A62" s="36" t="s">
        <v>34</v>
      </c>
      <c r="B62" s="36" t="s">
        <v>68</v>
      </c>
      <c r="C62" s="37">
        <v>2025</v>
      </c>
      <c r="D62" s="36" t="s">
        <v>484</v>
      </c>
      <c r="E62" s="36">
        <v>2508110162</v>
      </c>
      <c r="F62" s="36" t="s">
        <v>540</v>
      </c>
      <c r="G62" s="44">
        <v>84.65</v>
      </c>
      <c r="H62" s="46">
        <v>3</v>
      </c>
      <c r="I62" s="44">
        <v>87.65</v>
      </c>
      <c r="J62" s="44">
        <v>74.83</v>
      </c>
      <c r="K62" s="46">
        <v>0</v>
      </c>
      <c r="L62" s="46">
        <v>74.83</v>
      </c>
      <c r="M62" s="44">
        <v>69.55</v>
      </c>
      <c r="N62" s="46">
        <v>0</v>
      </c>
      <c r="O62" s="44">
        <v>69.55</v>
      </c>
      <c r="P62" s="44">
        <v>57</v>
      </c>
      <c r="Q62" s="44">
        <v>0</v>
      </c>
      <c r="R62" s="44">
        <v>57</v>
      </c>
      <c r="S62" s="44">
        <v>45</v>
      </c>
      <c r="T62" s="46">
        <v>0</v>
      </c>
      <c r="U62" s="44">
        <v>45</v>
      </c>
      <c r="V62" s="39">
        <f t="shared" si="0"/>
        <v>73.465000000000003</v>
      </c>
      <c r="W62" s="41">
        <v>58</v>
      </c>
      <c r="X62" s="36">
        <f t="shared" si="1"/>
        <v>58</v>
      </c>
      <c r="Y62" s="42" t="s">
        <v>57</v>
      </c>
      <c r="Z62" s="36">
        <v>72</v>
      </c>
      <c r="AA62" s="37" t="s">
        <v>52</v>
      </c>
      <c r="AB62" s="37"/>
      <c r="AC62" s="37"/>
      <c r="AD62" s="43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</row>
    <row r="63" spans="1:255" s="34" customFormat="1" ht="15" customHeight="1" x14ac:dyDescent="0.15">
      <c r="A63" s="57" t="s">
        <v>34</v>
      </c>
      <c r="B63" s="57" t="s">
        <v>68</v>
      </c>
      <c r="C63" s="58">
        <v>2025</v>
      </c>
      <c r="D63" s="57" t="s">
        <v>482</v>
      </c>
      <c r="E63" s="65">
        <v>2508110190</v>
      </c>
      <c r="F63" s="65" t="s">
        <v>541</v>
      </c>
      <c r="G63" s="65">
        <v>84.14</v>
      </c>
      <c r="H63" s="66">
        <v>2.75</v>
      </c>
      <c r="I63" s="66">
        <v>86.14</v>
      </c>
      <c r="J63" s="66">
        <v>76.05</v>
      </c>
      <c r="K63" s="66">
        <v>0</v>
      </c>
      <c r="L63" s="66">
        <v>76.05</v>
      </c>
      <c r="M63" s="66">
        <v>76.45</v>
      </c>
      <c r="N63" s="66">
        <v>0</v>
      </c>
      <c r="O63" s="66">
        <v>76.45</v>
      </c>
      <c r="P63" s="66">
        <v>34.200000000000003</v>
      </c>
      <c r="Q63" s="66">
        <v>0</v>
      </c>
      <c r="R63" s="66">
        <v>34.200000000000003</v>
      </c>
      <c r="S63" s="66">
        <v>45</v>
      </c>
      <c r="T63" s="66">
        <v>0</v>
      </c>
      <c r="U63" s="66">
        <v>45</v>
      </c>
      <c r="V63" s="39">
        <f t="shared" si="0"/>
        <v>73.433999999999997</v>
      </c>
      <c r="W63" s="41">
        <v>59</v>
      </c>
      <c r="X63" s="36">
        <f t="shared" si="1"/>
        <v>52</v>
      </c>
      <c r="Y63" s="42" t="s">
        <v>57</v>
      </c>
      <c r="Z63" s="36">
        <v>72</v>
      </c>
      <c r="AA63" s="37" t="s">
        <v>52</v>
      </c>
      <c r="AB63" s="37"/>
      <c r="AC63" s="37"/>
      <c r="AD63" s="43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</row>
    <row r="64" spans="1:255" s="34" customFormat="1" ht="15" customHeight="1" x14ac:dyDescent="0.15">
      <c r="A64" s="36" t="s">
        <v>34</v>
      </c>
      <c r="B64" s="36" t="s">
        <v>68</v>
      </c>
      <c r="C64" s="37">
        <v>2025</v>
      </c>
      <c r="D64" s="36" t="s">
        <v>484</v>
      </c>
      <c r="E64" s="36">
        <v>2508110158</v>
      </c>
      <c r="F64" s="36" t="s">
        <v>542</v>
      </c>
      <c r="G64" s="44">
        <v>83.8</v>
      </c>
      <c r="H64" s="46">
        <v>3</v>
      </c>
      <c r="I64" s="44">
        <v>86.8</v>
      </c>
      <c r="J64" s="44">
        <v>75.75</v>
      </c>
      <c r="K64" s="46">
        <v>0</v>
      </c>
      <c r="L64" s="46">
        <v>75.75</v>
      </c>
      <c r="M64" s="44">
        <v>69.650000000000006</v>
      </c>
      <c r="N64" s="46">
        <v>0</v>
      </c>
      <c r="O64" s="44">
        <v>69.650000000000006</v>
      </c>
      <c r="P64" s="44">
        <v>34.200000000000003</v>
      </c>
      <c r="Q64" s="44">
        <v>0</v>
      </c>
      <c r="R64" s="44">
        <v>34.200000000000003</v>
      </c>
      <c r="S64" s="44">
        <v>45</v>
      </c>
      <c r="T64" s="46">
        <v>0</v>
      </c>
      <c r="U64" s="44">
        <v>45</v>
      </c>
      <c r="V64" s="39">
        <f t="shared" si="0"/>
        <v>72.935000000000002</v>
      </c>
      <c r="W64" s="41">
        <v>60</v>
      </c>
      <c r="X64" s="36">
        <f t="shared" si="1"/>
        <v>54</v>
      </c>
      <c r="Y64" s="42" t="s">
        <v>57</v>
      </c>
      <c r="Z64" s="36">
        <v>72</v>
      </c>
      <c r="AA64" s="37" t="s">
        <v>52</v>
      </c>
      <c r="AB64" s="37"/>
      <c r="AC64" s="37"/>
      <c r="AD64" s="43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</row>
    <row r="65" spans="1:261" s="34" customFormat="1" ht="15" customHeight="1" x14ac:dyDescent="0.15">
      <c r="A65" s="36" t="s">
        <v>34</v>
      </c>
      <c r="B65" s="36" t="s">
        <v>68</v>
      </c>
      <c r="C65" s="37">
        <v>2025</v>
      </c>
      <c r="D65" s="36" t="s">
        <v>482</v>
      </c>
      <c r="E65" s="38">
        <v>2508110212</v>
      </c>
      <c r="F65" s="38" t="s">
        <v>543</v>
      </c>
      <c r="G65" s="38">
        <v>85.09</v>
      </c>
      <c r="H65" s="39">
        <v>2</v>
      </c>
      <c r="I65" s="39">
        <v>87.9</v>
      </c>
      <c r="J65" s="39">
        <v>73.260000000000005</v>
      </c>
      <c r="K65" s="39">
        <v>1</v>
      </c>
      <c r="L65" s="39">
        <v>74.260000000000005</v>
      </c>
      <c r="M65" s="39">
        <v>78.2</v>
      </c>
      <c r="N65" s="39">
        <v>0</v>
      </c>
      <c r="O65" s="39">
        <v>78.2</v>
      </c>
      <c r="P65" s="39">
        <v>11.4</v>
      </c>
      <c r="Q65" s="39">
        <v>0</v>
      </c>
      <c r="R65" s="39">
        <v>11.4</v>
      </c>
      <c r="S65" s="39">
        <v>60</v>
      </c>
      <c r="T65" s="39">
        <v>4.5</v>
      </c>
      <c r="U65" s="39">
        <v>64.5</v>
      </c>
      <c r="V65" s="39">
        <f t="shared" si="0"/>
        <v>72.19</v>
      </c>
      <c r="W65" s="41">
        <v>61</v>
      </c>
      <c r="X65" s="36">
        <f t="shared" si="1"/>
        <v>62</v>
      </c>
      <c r="Y65" s="42" t="s">
        <v>57</v>
      </c>
      <c r="Z65" s="36">
        <v>72</v>
      </c>
      <c r="AA65" s="37" t="s">
        <v>52</v>
      </c>
      <c r="AB65" s="37"/>
      <c r="AC65" s="37"/>
      <c r="AD65" s="67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</row>
    <row r="66" spans="1:261" s="34" customFormat="1" ht="15" customHeight="1" x14ac:dyDescent="0.15">
      <c r="A66" s="36" t="s">
        <v>34</v>
      </c>
      <c r="B66" s="36" t="s">
        <v>68</v>
      </c>
      <c r="C66" s="37">
        <v>2025</v>
      </c>
      <c r="D66" s="36" t="s">
        <v>482</v>
      </c>
      <c r="E66" s="38">
        <v>2508110211</v>
      </c>
      <c r="F66" s="38" t="s">
        <v>544</v>
      </c>
      <c r="G66" s="39">
        <v>84.9</v>
      </c>
      <c r="H66" s="39">
        <v>2</v>
      </c>
      <c r="I66" s="39">
        <v>86.9</v>
      </c>
      <c r="J66" s="39">
        <v>73.790000000000006</v>
      </c>
      <c r="K66" s="39">
        <v>0</v>
      </c>
      <c r="L66" s="39">
        <v>73.790000000000006</v>
      </c>
      <c r="M66" s="39">
        <v>72.900000000000006</v>
      </c>
      <c r="N66" s="39">
        <v>0</v>
      </c>
      <c r="O66" s="39">
        <v>72.900000000000006</v>
      </c>
      <c r="P66" s="39">
        <v>22.8</v>
      </c>
      <c r="Q66" s="39">
        <v>0</v>
      </c>
      <c r="R66" s="39">
        <v>22.8</v>
      </c>
      <c r="S66" s="39">
        <v>60</v>
      </c>
      <c r="T66" s="39">
        <v>4.5</v>
      </c>
      <c r="U66" s="39">
        <v>64.5</v>
      </c>
      <c r="V66" s="39">
        <f t="shared" si="0"/>
        <v>72.042500000000004</v>
      </c>
      <c r="W66" s="41">
        <v>62</v>
      </c>
      <c r="X66" s="36">
        <f t="shared" si="1"/>
        <v>60</v>
      </c>
      <c r="Y66" s="42" t="s">
        <v>57</v>
      </c>
      <c r="Z66" s="36">
        <v>72</v>
      </c>
      <c r="AA66" s="37" t="s">
        <v>52</v>
      </c>
      <c r="AB66" s="37"/>
      <c r="AC66" s="37"/>
      <c r="AD66" s="43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</row>
    <row r="67" spans="1:261" s="34" customFormat="1" ht="15" customHeight="1" x14ac:dyDescent="0.15">
      <c r="A67" s="60" t="s">
        <v>34</v>
      </c>
      <c r="B67" s="60" t="s">
        <v>68</v>
      </c>
      <c r="C67" s="68">
        <v>2025</v>
      </c>
      <c r="D67" s="60" t="s">
        <v>482</v>
      </c>
      <c r="E67" s="69">
        <v>2508110208</v>
      </c>
      <c r="F67" s="69" t="s">
        <v>545</v>
      </c>
      <c r="G67" s="69">
        <v>84.06</v>
      </c>
      <c r="H67" s="70">
        <v>2.5</v>
      </c>
      <c r="I67" s="70">
        <v>86.56</v>
      </c>
      <c r="J67" s="70">
        <v>74.05</v>
      </c>
      <c r="K67" s="70">
        <v>0</v>
      </c>
      <c r="L67" s="39">
        <v>74.05</v>
      </c>
      <c r="M67" s="70">
        <v>72.900000000000006</v>
      </c>
      <c r="N67" s="70">
        <v>0</v>
      </c>
      <c r="O67" s="70">
        <v>72.900000000000006</v>
      </c>
      <c r="P67" s="70">
        <v>34.200000000000003</v>
      </c>
      <c r="Q67" s="70">
        <v>0</v>
      </c>
      <c r="R67" s="70">
        <v>34.200000000000003</v>
      </c>
      <c r="S67" s="70">
        <v>45</v>
      </c>
      <c r="T67" s="70">
        <v>0</v>
      </c>
      <c r="U67" s="70">
        <v>45</v>
      </c>
      <c r="V67" s="39">
        <f t="shared" si="0"/>
        <v>71.798500000000004</v>
      </c>
      <c r="W67" s="41">
        <v>63</v>
      </c>
      <c r="X67" s="36">
        <f t="shared" si="1"/>
        <v>59</v>
      </c>
      <c r="Y67" s="42" t="s">
        <v>57</v>
      </c>
      <c r="Z67" s="36">
        <v>72</v>
      </c>
      <c r="AA67" s="37" t="s">
        <v>52</v>
      </c>
      <c r="AB67" s="37"/>
      <c r="AC67" s="37"/>
      <c r="AD67" s="63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</row>
    <row r="68" spans="1:261" s="34" customFormat="1" ht="15" customHeight="1" x14ac:dyDescent="0.15">
      <c r="A68" s="36" t="s">
        <v>34</v>
      </c>
      <c r="B68" s="36" t="s">
        <v>68</v>
      </c>
      <c r="C68" s="37">
        <v>2025</v>
      </c>
      <c r="D68" s="36" t="s">
        <v>484</v>
      </c>
      <c r="E68" s="36">
        <v>2508110157</v>
      </c>
      <c r="F68" s="36" t="s">
        <v>546</v>
      </c>
      <c r="G68" s="44">
        <v>84.42</v>
      </c>
      <c r="H68" s="46">
        <v>3.5</v>
      </c>
      <c r="I68" s="44">
        <v>87.92</v>
      </c>
      <c r="J68" s="44">
        <v>72.86</v>
      </c>
      <c r="K68" s="46">
        <v>0</v>
      </c>
      <c r="L68" s="46">
        <v>72.86</v>
      </c>
      <c r="M68" s="44">
        <v>77.8</v>
      </c>
      <c r="N68" s="46">
        <v>0</v>
      </c>
      <c r="O68" s="44">
        <v>77.8</v>
      </c>
      <c r="P68" s="44">
        <v>22.8</v>
      </c>
      <c r="Q68" s="44">
        <v>0</v>
      </c>
      <c r="R68" s="44">
        <v>22.8</v>
      </c>
      <c r="S68" s="44">
        <v>60</v>
      </c>
      <c r="T68" s="46">
        <v>2.5</v>
      </c>
      <c r="U68" s="44">
        <v>62.5</v>
      </c>
      <c r="V68" s="39">
        <f t="shared" si="0"/>
        <v>71.591999999999999</v>
      </c>
      <c r="W68" s="41">
        <v>64</v>
      </c>
      <c r="X68" s="36">
        <f t="shared" si="1"/>
        <v>63</v>
      </c>
      <c r="Y68" s="42" t="s">
        <v>57</v>
      </c>
      <c r="Z68" s="36">
        <v>72</v>
      </c>
      <c r="AA68" s="37" t="s">
        <v>52</v>
      </c>
      <c r="AB68" s="37"/>
      <c r="AC68" s="37"/>
      <c r="AD68" s="43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</row>
    <row r="69" spans="1:261" s="34" customFormat="1" ht="15" customHeight="1" x14ac:dyDescent="0.15">
      <c r="A69" s="36" t="s">
        <v>34</v>
      </c>
      <c r="B69" s="36" t="s">
        <v>68</v>
      </c>
      <c r="C69" s="37">
        <v>2025</v>
      </c>
      <c r="D69" s="36" t="s">
        <v>482</v>
      </c>
      <c r="E69" s="38">
        <v>2508110219</v>
      </c>
      <c r="F69" s="38" t="s">
        <v>547</v>
      </c>
      <c r="G69" s="38">
        <v>85.96</v>
      </c>
      <c r="H69" s="39">
        <v>2</v>
      </c>
      <c r="I69" s="39">
        <v>87.96</v>
      </c>
      <c r="J69" s="39">
        <v>72.319999999999993</v>
      </c>
      <c r="K69" s="39">
        <v>0</v>
      </c>
      <c r="L69" s="39">
        <v>72.319999999999993</v>
      </c>
      <c r="M69" s="39">
        <v>66.650000000000006</v>
      </c>
      <c r="N69" s="39">
        <v>0</v>
      </c>
      <c r="O69" s="39">
        <v>66.650000000000006</v>
      </c>
      <c r="P69" s="39">
        <v>57</v>
      </c>
      <c r="Q69" s="39">
        <v>0</v>
      </c>
      <c r="R69" s="39">
        <v>57</v>
      </c>
      <c r="S69" s="39">
        <v>45</v>
      </c>
      <c r="T69" s="39">
        <v>0</v>
      </c>
      <c r="U69" s="39">
        <v>45</v>
      </c>
      <c r="V69" s="39">
        <f t="shared" ref="V69:V76" si="3">I69*0.1+L69*0.75+O69*0.05+R69*0.05+U69*0.05</f>
        <v>71.468500000000006</v>
      </c>
      <c r="W69" s="41">
        <v>65</v>
      </c>
      <c r="X69" s="36">
        <v>67</v>
      </c>
      <c r="Y69" s="42" t="s">
        <v>36</v>
      </c>
      <c r="Z69" s="36">
        <v>72</v>
      </c>
      <c r="AA69" s="37"/>
      <c r="AB69" s="37"/>
      <c r="AC69" s="37"/>
      <c r="AD69" s="43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</row>
    <row r="70" spans="1:261" s="34" customFormat="1" ht="15" customHeight="1" x14ac:dyDescent="0.15">
      <c r="A70" s="36" t="s">
        <v>34</v>
      </c>
      <c r="B70" s="36" t="s">
        <v>68</v>
      </c>
      <c r="C70" s="37">
        <v>2025</v>
      </c>
      <c r="D70" s="36" t="s">
        <v>484</v>
      </c>
      <c r="E70" s="36">
        <v>2508110161</v>
      </c>
      <c r="F70" s="36" t="s">
        <v>548</v>
      </c>
      <c r="G70" s="44">
        <v>83.8</v>
      </c>
      <c r="H70" s="46">
        <v>3</v>
      </c>
      <c r="I70" s="44">
        <v>86.8</v>
      </c>
      <c r="J70" s="44">
        <v>72.3</v>
      </c>
      <c r="K70" s="46">
        <v>1</v>
      </c>
      <c r="L70" s="46">
        <v>73.3</v>
      </c>
      <c r="M70" s="44">
        <v>75.95</v>
      </c>
      <c r="N70" s="46">
        <v>0</v>
      </c>
      <c r="O70" s="44">
        <v>75.95</v>
      </c>
      <c r="P70" s="44">
        <v>34.200000000000003</v>
      </c>
      <c r="Q70" s="44">
        <v>0</v>
      </c>
      <c r="R70" s="44">
        <v>34.200000000000003</v>
      </c>
      <c r="S70" s="44">
        <v>45</v>
      </c>
      <c r="T70" s="46">
        <v>0</v>
      </c>
      <c r="U70" s="44">
        <v>45</v>
      </c>
      <c r="V70" s="39">
        <f t="shared" si="3"/>
        <v>71.412499999999994</v>
      </c>
      <c r="W70" s="41">
        <v>66</v>
      </c>
      <c r="X70" s="36">
        <v>68</v>
      </c>
      <c r="Y70" s="42" t="s">
        <v>57</v>
      </c>
      <c r="Z70" s="36">
        <v>72</v>
      </c>
      <c r="AA70" s="37" t="s">
        <v>52</v>
      </c>
      <c r="AB70" s="37"/>
      <c r="AC70" s="37"/>
      <c r="AD70" s="43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</row>
    <row r="71" spans="1:261" s="34" customFormat="1" ht="15" customHeight="1" x14ac:dyDescent="0.15">
      <c r="A71" s="36" t="s">
        <v>34</v>
      </c>
      <c r="B71" s="36" t="s">
        <v>68</v>
      </c>
      <c r="C71" s="37">
        <v>2025</v>
      </c>
      <c r="D71" s="36" t="s">
        <v>484</v>
      </c>
      <c r="E71" s="36">
        <v>2508110176</v>
      </c>
      <c r="F71" s="36" t="s">
        <v>549</v>
      </c>
      <c r="G71" s="44">
        <v>83.74</v>
      </c>
      <c r="H71" s="46">
        <v>2</v>
      </c>
      <c r="I71" s="44">
        <v>85.74</v>
      </c>
      <c r="J71" s="44">
        <v>71.37</v>
      </c>
      <c r="K71" s="46">
        <v>0</v>
      </c>
      <c r="L71" s="46">
        <v>71.37</v>
      </c>
      <c r="M71" s="44">
        <v>57.5</v>
      </c>
      <c r="N71" s="46">
        <v>0</v>
      </c>
      <c r="O71" s="44">
        <v>57.5</v>
      </c>
      <c r="P71" s="44">
        <v>58.2</v>
      </c>
      <c r="Q71" s="44">
        <v>0</v>
      </c>
      <c r="R71" s="44">
        <v>58.2</v>
      </c>
      <c r="S71" s="44">
        <v>60</v>
      </c>
      <c r="T71" s="46">
        <v>7</v>
      </c>
      <c r="U71" s="44">
        <v>67</v>
      </c>
      <c r="V71" s="39">
        <f t="shared" si="3"/>
        <v>71.236500000000007</v>
      </c>
      <c r="W71" s="41">
        <v>67</v>
      </c>
      <c r="X71" s="36">
        <v>69</v>
      </c>
      <c r="Y71" s="42" t="s">
        <v>57</v>
      </c>
      <c r="Z71" s="36">
        <v>72</v>
      </c>
      <c r="AA71" s="37" t="s">
        <v>52</v>
      </c>
      <c r="AB71" s="37"/>
      <c r="AC71" s="37"/>
      <c r="AD71" s="43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</row>
    <row r="72" spans="1:261" s="34" customFormat="1" ht="15" customHeight="1" x14ac:dyDescent="0.15">
      <c r="A72" s="36" t="s">
        <v>34</v>
      </c>
      <c r="B72" s="36" t="s">
        <v>68</v>
      </c>
      <c r="C72" s="37">
        <v>2025</v>
      </c>
      <c r="D72" s="36" t="s">
        <v>482</v>
      </c>
      <c r="E72" s="38">
        <v>2508110188</v>
      </c>
      <c r="F72" s="38" t="s">
        <v>550</v>
      </c>
      <c r="G72" s="39">
        <v>85.1</v>
      </c>
      <c r="H72" s="39">
        <v>2</v>
      </c>
      <c r="I72" s="39">
        <v>87.1</v>
      </c>
      <c r="J72" s="39">
        <v>75.31</v>
      </c>
      <c r="K72" s="39">
        <v>0</v>
      </c>
      <c r="L72" s="39">
        <v>75.31</v>
      </c>
      <c r="M72" s="39">
        <v>60</v>
      </c>
      <c r="N72" s="39">
        <v>0</v>
      </c>
      <c r="O72" s="39">
        <v>60</v>
      </c>
      <c r="P72" s="39">
        <v>11.4</v>
      </c>
      <c r="Q72" s="39">
        <v>0</v>
      </c>
      <c r="R72" s="39">
        <v>11.4</v>
      </c>
      <c r="S72" s="39">
        <v>45</v>
      </c>
      <c r="T72" s="39">
        <v>0</v>
      </c>
      <c r="U72" s="39">
        <v>45</v>
      </c>
      <c r="V72" s="39">
        <f t="shared" si="3"/>
        <v>71.012500000000003</v>
      </c>
      <c r="W72" s="41">
        <v>68</v>
      </c>
      <c r="X72" s="36">
        <v>57</v>
      </c>
      <c r="Y72" s="42" t="s">
        <v>57</v>
      </c>
      <c r="Z72" s="36">
        <v>72</v>
      </c>
      <c r="AA72" s="37" t="s">
        <v>52</v>
      </c>
      <c r="AB72" s="37"/>
      <c r="AC72" s="37"/>
      <c r="AD72" s="43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</row>
    <row r="73" spans="1:261" s="34" customFormat="1" ht="15" customHeight="1" x14ac:dyDescent="0.15">
      <c r="A73" s="36" t="s">
        <v>34</v>
      </c>
      <c r="B73" s="36" t="s">
        <v>68</v>
      </c>
      <c r="C73" s="37">
        <v>2025</v>
      </c>
      <c r="D73" s="36" t="s">
        <v>482</v>
      </c>
      <c r="E73" s="38">
        <v>2508110218</v>
      </c>
      <c r="F73" s="38" t="s">
        <v>551</v>
      </c>
      <c r="G73" s="38">
        <v>85.21</v>
      </c>
      <c r="H73" s="39">
        <v>2</v>
      </c>
      <c r="I73" s="39">
        <v>87.21</v>
      </c>
      <c r="J73" s="39">
        <v>69.069999999999993</v>
      </c>
      <c r="K73" s="39">
        <v>1</v>
      </c>
      <c r="L73" s="39">
        <v>70.069999999999993</v>
      </c>
      <c r="M73" s="39">
        <v>78.2</v>
      </c>
      <c r="N73" s="39">
        <v>0.5</v>
      </c>
      <c r="O73" s="39">
        <v>78.7</v>
      </c>
      <c r="P73" s="39">
        <v>45.6</v>
      </c>
      <c r="Q73" s="39">
        <v>0</v>
      </c>
      <c r="R73" s="39">
        <v>45.6</v>
      </c>
      <c r="S73" s="39">
        <v>45</v>
      </c>
      <c r="T73" s="39">
        <v>0</v>
      </c>
      <c r="U73" s="39">
        <v>45</v>
      </c>
      <c r="V73" s="39">
        <f t="shared" si="3"/>
        <v>69.738500000000002</v>
      </c>
      <c r="W73" s="41">
        <v>69</v>
      </c>
      <c r="X73" s="36">
        <v>71</v>
      </c>
      <c r="Y73" s="42" t="s">
        <v>57</v>
      </c>
      <c r="Z73" s="36">
        <v>72</v>
      </c>
      <c r="AA73" s="37" t="s">
        <v>52</v>
      </c>
      <c r="AB73" s="37"/>
      <c r="AC73" s="37"/>
      <c r="AD73" s="43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</row>
    <row r="74" spans="1:261" s="34" customFormat="1" ht="15" customHeight="1" x14ac:dyDescent="0.15">
      <c r="A74" s="36" t="s">
        <v>34</v>
      </c>
      <c r="B74" s="36" t="s">
        <v>68</v>
      </c>
      <c r="C74" s="37">
        <v>2025</v>
      </c>
      <c r="D74" s="36" t="s">
        <v>482</v>
      </c>
      <c r="E74" s="38">
        <v>2508110202</v>
      </c>
      <c r="F74" s="38" t="s">
        <v>552</v>
      </c>
      <c r="G74" s="38">
        <v>84.11</v>
      </c>
      <c r="H74" s="44">
        <v>1.5</v>
      </c>
      <c r="I74" s="38">
        <v>85.61</v>
      </c>
      <c r="J74" s="36">
        <v>72.36</v>
      </c>
      <c r="K74" s="36">
        <v>0</v>
      </c>
      <c r="L74" s="37">
        <v>72.36</v>
      </c>
      <c r="M74" s="36">
        <v>64</v>
      </c>
      <c r="N74" s="38">
        <v>0</v>
      </c>
      <c r="O74" s="38">
        <v>64</v>
      </c>
      <c r="P74" s="38">
        <v>22.8</v>
      </c>
      <c r="Q74" s="39">
        <v>0</v>
      </c>
      <c r="R74" s="39">
        <v>22.8</v>
      </c>
      <c r="S74" s="39">
        <v>45</v>
      </c>
      <c r="T74" s="39">
        <v>0</v>
      </c>
      <c r="U74" s="39">
        <v>45</v>
      </c>
      <c r="V74" s="39">
        <f t="shared" si="3"/>
        <v>69.421000000000006</v>
      </c>
      <c r="W74" s="41">
        <v>70</v>
      </c>
      <c r="X74" s="36">
        <v>66</v>
      </c>
      <c r="Y74" s="42" t="s">
        <v>57</v>
      </c>
      <c r="Z74" s="36">
        <v>72</v>
      </c>
      <c r="AA74" s="37" t="s">
        <v>52</v>
      </c>
      <c r="AB74" s="37"/>
      <c r="AC74" s="37"/>
      <c r="AD74" s="43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</row>
    <row r="75" spans="1:261" s="34" customFormat="1" ht="15" customHeight="1" x14ac:dyDescent="0.15">
      <c r="A75" s="36" t="s">
        <v>34</v>
      </c>
      <c r="B75" s="36" t="s">
        <v>68</v>
      </c>
      <c r="C75" s="37">
        <v>2025</v>
      </c>
      <c r="D75" s="36" t="s">
        <v>484</v>
      </c>
      <c r="E75" s="36">
        <v>2508110169</v>
      </c>
      <c r="F75" s="36" t="s">
        <v>553</v>
      </c>
      <c r="G75" s="44">
        <v>85.99</v>
      </c>
      <c r="H75" s="46">
        <v>2.25</v>
      </c>
      <c r="I75" s="44">
        <v>88.24</v>
      </c>
      <c r="J75" s="44">
        <v>70.08</v>
      </c>
      <c r="K75" s="46">
        <v>1</v>
      </c>
      <c r="L75" s="46">
        <v>71.08</v>
      </c>
      <c r="M75" s="44">
        <v>69.599999999999994</v>
      </c>
      <c r="N75" s="46">
        <v>0</v>
      </c>
      <c r="O75" s="44">
        <v>69.599999999999994</v>
      </c>
      <c r="P75" s="44">
        <v>22.8</v>
      </c>
      <c r="Q75" s="44">
        <v>0</v>
      </c>
      <c r="R75" s="44">
        <v>22.8</v>
      </c>
      <c r="S75" s="44">
        <v>45</v>
      </c>
      <c r="T75" s="46">
        <v>0</v>
      </c>
      <c r="U75" s="44">
        <v>45</v>
      </c>
      <c r="V75" s="39">
        <f t="shared" si="3"/>
        <v>69.004000000000005</v>
      </c>
      <c r="W75" s="41">
        <v>71</v>
      </c>
      <c r="X75" s="36">
        <v>70</v>
      </c>
      <c r="Y75" s="42" t="s">
        <v>57</v>
      </c>
      <c r="Z75" s="36">
        <v>72</v>
      </c>
      <c r="AA75" s="37" t="s">
        <v>52</v>
      </c>
      <c r="AB75" s="37"/>
      <c r="AC75" s="37"/>
      <c r="AD75" s="43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</row>
    <row r="76" spans="1:261" s="34" customFormat="1" ht="15" customHeight="1" x14ac:dyDescent="0.15">
      <c r="A76" s="36" t="s">
        <v>34</v>
      </c>
      <c r="B76" s="36" t="s">
        <v>68</v>
      </c>
      <c r="C76" s="37">
        <v>2025</v>
      </c>
      <c r="D76" s="36" t="s">
        <v>484</v>
      </c>
      <c r="E76" s="36">
        <v>2508110179</v>
      </c>
      <c r="F76" s="36" t="s">
        <v>554</v>
      </c>
      <c r="G76" s="44">
        <v>83.95</v>
      </c>
      <c r="H76" s="46">
        <v>3</v>
      </c>
      <c r="I76" s="44">
        <v>86.95</v>
      </c>
      <c r="J76" s="44">
        <v>68.760000000000005</v>
      </c>
      <c r="K76" s="46">
        <v>0</v>
      </c>
      <c r="L76" s="46">
        <v>68.760000000000005</v>
      </c>
      <c r="M76" s="44">
        <v>67.25</v>
      </c>
      <c r="N76" s="46">
        <v>0</v>
      </c>
      <c r="O76" s="44">
        <v>67.25</v>
      </c>
      <c r="P76" s="44">
        <v>11.4</v>
      </c>
      <c r="Q76" s="44">
        <v>0</v>
      </c>
      <c r="R76" s="44">
        <v>11.4</v>
      </c>
      <c r="S76" s="44">
        <v>60</v>
      </c>
      <c r="T76" s="46">
        <v>8.4499999999999993</v>
      </c>
      <c r="U76" s="44">
        <v>68.45</v>
      </c>
      <c r="V76" s="39">
        <f t="shared" si="3"/>
        <v>67.62</v>
      </c>
      <c r="W76" s="41">
        <v>72</v>
      </c>
      <c r="X76" s="36">
        <v>72</v>
      </c>
      <c r="Y76" s="42" t="s">
        <v>57</v>
      </c>
      <c r="Z76" s="36">
        <v>72</v>
      </c>
      <c r="AA76" s="37" t="s">
        <v>52</v>
      </c>
      <c r="AB76" s="37"/>
      <c r="AC76" s="37"/>
      <c r="AD76" s="43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</row>
    <row r="77" spans="1:261" s="34" customFormat="1" ht="15" customHeight="1" x14ac:dyDescent="0.15">
      <c r="A77" s="60"/>
      <c r="B77" s="60"/>
      <c r="C77" s="68"/>
      <c r="D77" s="60"/>
      <c r="E77" s="60"/>
      <c r="F77" s="60"/>
      <c r="G77" s="71"/>
      <c r="H77" s="68"/>
      <c r="I77" s="71"/>
      <c r="J77" s="71"/>
      <c r="K77" s="68"/>
      <c r="L77" s="68"/>
      <c r="M77" s="71"/>
      <c r="N77" s="68"/>
      <c r="O77" s="71"/>
      <c r="P77" s="71"/>
      <c r="Q77" s="71"/>
      <c r="R77" s="71"/>
      <c r="S77" s="71"/>
      <c r="T77" s="68"/>
      <c r="U77" s="71"/>
      <c r="V77" s="72"/>
      <c r="W77" s="72"/>
      <c r="X77" s="60"/>
      <c r="Y77" s="60"/>
      <c r="Z77" s="60"/>
      <c r="AA77" s="37"/>
      <c r="AB77" s="37"/>
      <c r="AC77" s="68"/>
      <c r="AD77" s="73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</row>
    <row r="78" spans="1:261" ht="15" customHeight="1" x14ac:dyDescent="0.25">
      <c r="A78" s="29" t="s">
        <v>59</v>
      </c>
      <c r="B78" s="30" t="s">
        <v>60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</row>
    <row r="79" spans="1:261" ht="15" customHeight="1" x14ac:dyDescent="0.25">
      <c r="A79" s="31"/>
      <c r="B79" s="32" t="s">
        <v>61</v>
      </c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</row>
    <row r="80" spans="1:261" ht="15" customHeight="1" x14ac:dyDescent="0.25">
      <c r="A80" s="31"/>
      <c r="B80" s="30" t="s">
        <v>62</v>
      </c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</row>
    <row r="81" spans="1:24" s="3" customFormat="1" ht="14.15" customHeight="1" x14ac:dyDescent="0.25">
      <c r="A81" s="31"/>
      <c r="B81" s="30" t="s">
        <v>63</v>
      </c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 spans="1:24" s="3" customFormat="1" ht="15" customHeight="1" x14ac:dyDescent="0.25">
      <c r="A82" s="33"/>
      <c r="B82" s="32" t="s">
        <v>64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spans="1:24" ht="15" customHeight="1" x14ac:dyDescent="0.25">
      <c r="C83" s="3"/>
    </row>
    <row r="84" spans="1:24" ht="15" customHeight="1" x14ac:dyDescent="0.25">
      <c r="C84" s="3"/>
    </row>
    <row r="85" spans="1:24" ht="15" customHeight="1" x14ac:dyDescent="0.25">
      <c r="C85" s="3"/>
    </row>
    <row r="86" spans="1:24" ht="15" customHeight="1" x14ac:dyDescent="0.25">
      <c r="C86" s="3"/>
    </row>
    <row r="87" spans="1:24" ht="15" customHeight="1" x14ac:dyDescent="0.25">
      <c r="C87" s="3"/>
    </row>
    <row r="88" spans="1:24" ht="15" customHeight="1" x14ac:dyDescent="0.25">
      <c r="C88" s="3"/>
    </row>
    <row r="89" spans="1:24" ht="15" customHeight="1" x14ac:dyDescent="0.25">
      <c r="C89" s="3"/>
    </row>
    <row r="90" spans="1:24" ht="15" customHeight="1" x14ac:dyDescent="0.25">
      <c r="C90" s="3"/>
    </row>
    <row r="91" spans="1:24" ht="15" customHeight="1" x14ac:dyDescent="0.25">
      <c r="C91" s="3"/>
    </row>
    <row r="92" spans="1:24" ht="15" customHeight="1" x14ac:dyDescent="0.25">
      <c r="C92" s="3"/>
    </row>
  </sheetData>
  <phoneticPr fontId="25" type="noConversion"/>
  <dataValidations count="5">
    <dataValidation type="list" allowBlank="1" showInputMessage="1" showErrorMessage="1" sqref="Y77" xr:uid="{00000000-0002-0000-0700-000000000000}">
      <formula1>"是,否"</formula1>
    </dataValidation>
    <dataValidation type="list" allowBlank="1" showInputMessage="1" showErrorMessage="1" sqref="AB77 V1:V2 V78:V65580" xr:uid="{00000000-0002-0000-0700-000001000000}">
      <formula1>#REF!</formula1>
    </dataValidation>
    <dataValidation type="list" allowBlank="1" showInputMessage="1" showErrorMessage="1" sqref="U1:U3 U78:U65580 AA4:AA77" xr:uid="{00000000-0002-0000-0700-000002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78:W1048576 AC4:AC12 AC17:AC77" xr:uid="{00000000-0002-0000-0700-000003000000}">
      <formula1>"三好学生,三好学生标兵,优秀学生干部"</formula1>
    </dataValidation>
    <dataValidation type="list" allowBlank="1" showInputMessage="1" showErrorMessage="1" sqref="AB5:AB12 AB17:AB76" xr:uid="{00000000-0002-0000-0700-000004000000}">
      <formula1>"学业进步奖,研究与创新奖,道德风尚奖,文体活动奖,社会工作奖"</formula1>
    </dataValidation>
  </dataValidations>
  <pageMargins left="0.25" right="0.25" top="0.75" bottom="0.75" header="0.3" footer="0.3"/>
  <pageSetup paperSize="9" scale="1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高分子25</vt:lpstr>
      <vt:lpstr>化师25</vt:lpstr>
      <vt:lpstr>新能源25</vt:lpstr>
      <vt:lpstr>应化25</vt:lpstr>
      <vt:lpstr>高分子25!Print_Titles</vt:lpstr>
      <vt:lpstr>化师25!Print_Titles</vt:lpstr>
      <vt:lpstr>新能源25!Print_Titles</vt:lpstr>
      <vt:lpstr>应化25!Print_Titles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Xindi Wu</cp:lastModifiedBy>
  <cp:revision>1</cp:revision>
  <cp:lastPrinted>2026-09-15T11:21:42Z</cp:lastPrinted>
  <dcterms:created xsi:type="dcterms:W3CDTF">1996-12-17T01:32:00Z</dcterms:created>
  <dcterms:modified xsi:type="dcterms:W3CDTF">2026-09-17T02:58:26Z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0373C0B10A4C4676B380714FAC8EFAEA_13</vt:lpwstr>
  </property>
  <property fmtid="{D5CDD505-2E9C-101B-9397-08002B2CF9AE}" pid="4" name="CalculationRule">
    <vt:i4>0</vt:i4>
  </property>
</Properties>
</file>